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dd717528b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нтабельность" sheetId="1" r:id="Rb3b58b98071f4e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;(#,##0);&quot;–&quot;"/>
    <x:numFmt numFmtId="202" formatCode="0.0%;(0.0%);&quot;–&quot;"/>
    <x:numFmt numFmtId="203" formatCode="@"/>
    <x:numFmt numFmtId="204" formatCode="#,##0"/>
  </x:numFmts>
  <x:fonts count="8">
    <x:font>
      <x:sz val="11"/>
      <x:name val="Carlito"/>
    </x:font>
    <x:font>
      <x:sz val="10"/>
      <x:color rgb="FF000000"/>
      <x:name val="Arial"/>
    </x:font>
    <x:font>
      <x:b/>
      <x:sz val="16"/>
      <x:color rgb="FF17324D"/>
      <x:name val="Arial"/>
    </x:font>
    <x:font>
      <x:sz val="10"/>
      <x:color rgb="FF677482"/>
      <x:name val="Arial"/>
    </x:font>
    <x:font>
      <x:sz val="10"/>
      <x:color rgb="FF1565C0"/>
      <x:name val="Arial"/>
    </x:font>
    <x:font>
      <x:b/>
      <x:sz val="10"/>
      <x:color rgb="FF000000"/>
      <x:name val="Arial"/>
    </x:font>
    <x:font>
      <x:b/>
      <x:sz val="10"/>
      <x:color rgb="FFFFFFFF"/>
      <x:name val="Arial"/>
    </x:font>
    <x:font>
      <x:i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B"/>
      </x:patternFill>
    </x:fill>
    <x:fill>
      <x:patternFill patternType="solid">
        <x:fgColor rgb="FFE4F1F2"/>
      </x:patternFill>
    </x:fill>
    <x:fill>
      <x:patternFill patternType="solid">
        <x:fgColor rgb="FF17324D"/>
      </x:patternFill>
    </x:fill>
  </x:fills>
  <x:borders count="2">
    <x:border/>
    <x:border>
      <x:bottom style="thin">
        <x:color rgb="FF087F8C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3" fontId="4" fillId="2" borderId="0" xfId="0" applyNumberFormat="1" applyFont="1" applyFill="1" applyBorder="1" applyAlignment="1">
      <x:alignment vertical="center"/>
    </x:xf>
    <x:xf numFmtId="204" fontId="4" fillId="2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9"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color rgb="FF8A5A00"/>
      </x:font>
      <x:fill>
        <x:patternFill patternType="solid">
          <x:bgColor rgb="FFFFF0CF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color rgb="FF8A5A00"/>
      </x:font>
      <x:fill>
        <x:patternFill patternType="solid">
          <x:bgColor rgb="FFFFF0CF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b/>
        <x:color rgb="FFA61C23"/>
      </x:font>
      <x:fill>
        <x:patternFill patternType="solid">
          <x:bgColor rgb="FFFCE8E8"/>
        </x:patternFill>
      </x:fill>
    </x:dxf>
    <x:dxf>
      <x:font>
        <x:color rgb="FF8A5A00"/>
      </x:font>
      <x:fill>
        <x:patternFill patternType="solid">
          <x:bgColor rgb="FFFFF0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13a8f4119434d" /><Relationship Type="http://schemas.openxmlformats.org/officeDocument/2006/relationships/theme" Target="/xl/theme/theme1.xml" Id="R677ee3f250124192" /><Relationship Type="http://schemas.openxmlformats.org/officeDocument/2006/relationships/sharedStrings" Target="/xl/sharedStrings.xml" Id="Rd92fbce696b448d4" /><Relationship Type="http://schemas.openxmlformats.org/officeDocument/2006/relationships/worksheet" Target="/xl/worksheets/sheet1.xml" Id="Rb3b58b98071f4e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1" ySplit="20" topLeftCell="B21" activePane="bottomRight" state="frozen"/>
    </x:sheetView>
  </x:sheetViews>
  <x:sheetFormatPr defaultRowHeight="15"/>
  <x:cols>
    <x:col min="1" max="1" width="29" hidden="0" customWidth="1"/>
    <x:col min="2" max="2" width="12" hidden="0" customWidth="1"/>
    <x:col min="3" max="3" width="16" hidden="0" customWidth="1"/>
    <x:col min="4" max="4" width="17" hidden="0" customWidth="1"/>
    <x:col min="5" max="5" width="18" hidden="0" customWidth="1"/>
    <x:col min="6" max="6" width="18" hidden="0" customWidth="1"/>
    <x:col min="7" max="7" width="18" hidden="0" customWidth="1"/>
    <x:col min="8" max="8" width="17" hidden="0" customWidth="1"/>
    <x:col min="9" max="9" width="17" hidden="0" customWidth="1"/>
    <x:col min="10" max="10" width="23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Хак Фин. Калькулятор рентабельности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5" t="str">
        <x:v>1. Замените учебные данные в голубых ячейках. Все суммы в рублях, на единой базе по НДС.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5" t="str">
        <x:v>2. Укажите количество, цену и переменные затраты на единицу. Внесите постоянные расходы за тот же период.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5" t="str">
        <x:v>3. Смотрите прибыль и рентабельность. До 20 позиций в строках 21–40. Пустая строка не участвует.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 t="str">
        <x:v>Выручка, ₽</x:v>
      </x:c>
      <x:c r="B8" s="2"/>
      <x:c r="C8" s="2"/>
      <x:c r="D8" s="2"/>
      <x:c r="E8" s="11" t="n">
        <x:f>IF(COUNT(E21:E40)=0,"нет данных",IF(COUNTIFS(J21:J40,"Заполните строку")+COUNTIFS(J21:J40,"Проверьте числа")&gt;0,"проверьте строки",SUM(E21:E40)))</x:f>
        <x:v>910000</x:v>
      </x:c>
      <x:c r="F8" s="2"/>
      <x:c r="G8" s="2" t="str">
        <x:v>Период с</x:v>
      </x:c>
      <x:c r="H8" s="8" t="n">
        <x:v>46296</x:v>
      </x:c>
      <x:c r="I8" s="2"/>
      <x:c r="J8" s="2"/>
    </x:row>
    <x:row r="9" ht="23" customHeight="1">
      <x:c r="A9" s="2" t="str">
        <x:v>Переменные затраты, ₽</x:v>
      </x:c>
      <x:c r="B9" s="2"/>
      <x:c r="C9" s="2"/>
      <x:c r="D9" s="2"/>
      <x:c r="E9" s="11" t="n">
        <x:f>IF(ISNUMBER(E8),SUM(F21:F40),E8)</x:f>
        <x:v>330000</x:v>
      </x:c>
      <x:c r="F9" s="2"/>
      <x:c r="G9" s="2" t="str">
        <x:v>Период по</x:v>
      </x:c>
      <x:c r="H9" s="8" t="n">
        <x:v>46326</x:v>
      </x:c>
      <x:c r="I9" s="2"/>
      <x:c r="J9" s="2"/>
    </x:row>
    <x:row r="10" ht="23" customHeight="1">
      <x:c r="A10" s="2" t="str">
        <x:v>Маржинальный доход, ₽</x:v>
      </x:c>
      <x:c r="B10" s="2"/>
      <x:c r="C10" s="2"/>
      <x:c r="D10" s="2"/>
      <x:c r="E10" s="11" t="n">
        <x:f>IF(ISNUMBER(E8),E8-E9,E8)</x:f>
        <x:v>580000</x:v>
      </x:c>
      <x:c r="F10" s="2"/>
      <x:c r="G10" s="2"/>
      <x:c r="H10" s="2"/>
      <x:c r="I10" s="2"/>
      <x:c r="J10" s="2"/>
    </x:row>
    <x:row r="11" ht="23" customHeight="1">
      <x:c r="A11" s="2" t="str">
        <x:v>Постоянные расходы, ₽</x:v>
      </x:c>
      <x:c r="B11" s="2"/>
      <x:c r="C11" s="2"/>
      <x:c r="D11" s="2"/>
      <x:c r="E11" s="12" t="n">
        <x:v>120000</x:v>
      </x:c>
      <x:c r="F11" s="2"/>
      <x:c r="G11" s="2" t="str">
        <x:v>Заполнено позиций</x:v>
      </x:c>
      <x:c r="H11" s="2" t="n">
        <x:f>COUNT(E21:E40)</x:f>
        <x:v>3</x:v>
      </x:c>
      <x:c r="I11" s="2"/>
      <x:c r="J11" s="2"/>
    </x:row>
    <x:row r="12" ht="23" customHeight="1">
      <x:c r="A12" s="18" t="str">
        <x:v>Операционная прибыль, ₽</x:v>
      </x:c>
      <x:c r="B12" s="18"/>
      <x:c r="C12" s="18"/>
      <x:c r="D12" s="18"/>
      <x:c r="E12" s="19" t="n">
        <x:f>IF(NOT(ISNUMBER(E10)),E10,IF(OR(COUNT(E11)=0,E11&lt;0),"нет расходов",E10-E11))</x:f>
        <x:v>460000</x:v>
      </x:c>
      <x:c r="F12" s="2"/>
      <x:c r="G12" s="2" t="str">
        <x:v>Неполных строк</x:v>
      </x:c>
      <x:c r="H12" s="2" t="n">
        <x:f>COUNTIFS(J21:J40,"Заполните строку")+COUNTIFS(J21:J40,"Проверьте числа")</x:f>
        <x:v>0</x:v>
      </x:c>
      <x:c r="I12" s="2"/>
      <x:c r="J12" s="2"/>
    </x:row>
    <x:row r="13" ht="23" customHeight="1">
      <x:c r="A13" s="18" t="str">
        <x:v>Рентабельность продаж</x:v>
      </x:c>
      <x:c r="B13" s="18"/>
      <x:c r="C13" s="18"/>
      <x:c r="D13" s="18"/>
      <x:c r="E13" s="20" t="n">
        <x:f>IF(AND(ISNUMBER(E8),ISNUMBER(E12)),IF(E8=0,"нет данных",E12/E8),"нет данных")</x:f>
        <x:v>0.5054945054945055</x:v>
      </x:c>
      <x:c r="F13" s="2"/>
      <x:c r="G13" s="2" t="str">
        <x:v>Период</x:v>
      </x:c>
      <x:c r="H13" s="2" t="str">
        <x:f>IF(COUNT(H8:H9)&lt;2,"Заполните даты",IF(H8&gt;H9,"Проверьте даты","задан"))</x:f>
        <x:v>задан</x:v>
      </x:c>
      <x:c r="I13" s="2"/>
      <x:c r="J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3" customHeight="1">
      <x:c r="A15" s="5" t="str">
        <x:v>Маржинальный доход = выручка − переменные затраты. Доля маржинального дохода = маржинальный доход / выручка.</x:v>
      </x:c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3" customHeight="1">
      <x:c r="A16" s="5" t="str">
        <x:v>Рентабельность продаж = операционная прибыль / выручка. Налоги на прибыль/УСН и проценты здесь не учтены.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3" customHeight="1">
      <x:c r="A17" s="5" t="str">
        <x:v>Наценка к переменным затратам = маржинальный доход / переменные затраты. Это не валовая или чистая рентабельность.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3" customHeight="1">
      <x:c r="A18" s="5" t="str">
        <x:v>Учебный пример. Нулевые продажи дают «нет данных» для процентов. Для нового периода сделайте копию файла.</x:v>
      </x:c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44" customHeight="1">
      <x:c r="A20" s="24" t="str">
        <x:v>Товар / услуга</x:v>
      </x:c>
      <x:c r="B20" s="24" t="str">
        <x:v>Кол-во, ед.</x:v>
      </x:c>
      <x:c r="C20" s="24" t="str">
        <x:v>Цена за ед., ₽</x:v>
      </x:c>
      <x:c r="D20" s="24" t="str">
        <x:v>Переменные на ед., ₽</x:v>
      </x:c>
      <x:c r="E20" s="24" t="str">
        <x:v>Выручка, ₽</x:v>
      </x:c>
      <x:c r="F20" s="24" t="str">
        <x:v>Переменные, ₽</x:v>
      </x:c>
      <x:c r="G20" s="24" t="str">
        <x:v>Маржинальный доход, ₽</x:v>
      </x:c>
      <x:c r="H20" s="24" t="str">
        <x:v>Доля маржин. дохода</x:v>
      </x:c>
      <x:c r="I20" s="24" t="str">
        <x:v>Наценка к перемен.</x:v>
      </x:c>
      <x:c r="J20" s="24" t="str">
        <x:v>Заполнение</x:v>
      </x:c>
    </x:row>
    <x:row r="21" ht="23" customHeight="1">
      <x:c r="A21" s="25" t="str">
        <x:v>Курс базовый</x:v>
      </x:c>
      <x:c r="B21" s="26" t="n">
        <x:v>40</x:v>
      </x:c>
      <x:c r="C21" s="9" t="n">
        <x:v>12000</x:v>
      </x:c>
      <x:c r="D21" s="9" t="n">
        <x:v>4500</x:v>
      </x:c>
      <x:c r="E21" s="11" t="n">
        <x:f>IF(AND(A21&lt;&gt;"",COUNT(B21:D21)=3,MIN(B21:D21)&gt;=0),B21*C21,"")</x:f>
        <x:v>480000</x:v>
      </x:c>
      <x:c r="F21" s="11" t="n">
        <x:f>IF(AND(A21&lt;&gt;"",COUNT(B21:D21)=3,MIN(B21:D21)&gt;=0),B21*D21,"")</x:f>
        <x:v>180000</x:v>
      </x:c>
      <x:c r="G21" s="11" t="n">
        <x:f>IF(ISNUMBER(E21),E21-F21,"")</x:f>
        <x:v>300000</x:v>
      </x:c>
      <x:c r="H21" s="27" t="n">
        <x:f>IF(ISNUMBER(E21),IF(E21=0,"нет данных",G21/E21),"")</x:f>
        <x:v>0.625</x:v>
      </x:c>
      <x:c r="I21" s="27" t="n">
        <x:f>IF(ISNUMBER(F21),IF(F21=0,"нет данных",G21/F21),"")</x:f>
        <x:v>1.6666666666666667</x:v>
      </x:c>
      <x:c r="J21" s="2" t="str">
        <x:f>IF(COUNTA(A21:D21)=0,"",IF(OR(A21="",COUNT(B21:D21)&lt;3),"Заполните строку",IF(OR(MIN(B21:D21)&lt;0,MOD(B21,1)&lt;&gt;0),"Проверьте числа","готово")))</x:f>
        <x:v>готово</x:v>
      </x:c>
    </x:row>
    <x:row r="22" ht="23" customHeight="1">
      <x:c r="A22" s="25" t="str">
        <x:v>Курс расширенный</x:v>
      </x:c>
      <x:c r="B22" s="26" t="n">
        <x:v>15</x:v>
      </x:c>
      <x:c r="C22" s="9" t="n">
        <x:v>22000</x:v>
      </x:c>
      <x:c r="D22" s="9" t="n">
        <x:v>8000</x:v>
      </x:c>
      <x:c r="E22" s="11" t="n">
        <x:f>IF(AND(A22&lt;&gt;"",COUNT(B22:D22)=3,MIN(B22:D22)&gt;=0),B22*C22,"")</x:f>
        <x:v>330000</x:v>
      </x:c>
      <x:c r="F22" s="11" t="n">
        <x:f>IF(AND(A22&lt;&gt;"",COUNT(B22:D22)=3,MIN(B22:D22)&gt;=0),B22*D22,"")</x:f>
        <x:v>120000</x:v>
      </x:c>
      <x:c r="G22" s="11" t="n">
        <x:f>IF(ISNUMBER(E22),E22-F22,"")</x:f>
        <x:v>210000</x:v>
      </x:c>
      <x:c r="H22" s="27" t="n">
        <x:f>IF(ISNUMBER(E22),IF(E22=0,"нет данных",G22/E22),"")</x:f>
        <x:v>0.6363636363636364</x:v>
      </x:c>
      <x:c r="I22" s="27" t="n">
        <x:f>IF(ISNUMBER(F22),IF(F22=0,"нет данных",G22/F22),"")</x:f>
        <x:v>1.75</x:v>
      </x:c>
      <x:c r="J22" s="2" t="str">
        <x:f>IF(COUNTA(A22:D22)=0,"",IF(OR(A22="",COUNT(B22:D22)&lt;3),"Заполните строку",IF(OR(MIN(B22:D22)&lt;0,MOD(B22,1)&lt;&gt;0),"Проверьте числа","готово")))</x:f>
        <x:v>готово</x:v>
      </x:c>
    </x:row>
    <x:row r="23" ht="23" customHeight="1">
      <x:c r="A23" s="25" t="str">
        <x:v>Консультация</x:v>
      </x:c>
      <x:c r="B23" s="26" t="n">
        <x:v>20</x:v>
      </x:c>
      <x:c r="C23" s="9" t="n">
        <x:v>5000</x:v>
      </x:c>
      <x:c r="D23" s="9" t="n">
        <x:v>1500</x:v>
      </x:c>
      <x:c r="E23" s="11" t="n">
        <x:f>IF(AND(A23&lt;&gt;"",COUNT(B23:D23)=3,MIN(B23:D23)&gt;=0),B23*C23,"")</x:f>
        <x:v>100000</x:v>
      </x:c>
      <x:c r="F23" s="11" t="n">
        <x:f>IF(AND(A23&lt;&gt;"",COUNT(B23:D23)=3,MIN(B23:D23)&gt;=0),B23*D23,"")</x:f>
        <x:v>30000</x:v>
      </x:c>
      <x:c r="G23" s="11" t="n">
        <x:f>IF(ISNUMBER(E23),E23-F23,"")</x:f>
        <x:v>70000</x:v>
      </x:c>
      <x:c r="H23" s="27" t="n">
        <x:f>IF(ISNUMBER(E23),IF(E23=0,"нет данных",G23/E23),"")</x:f>
        <x:v>0.7</x:v>
      </x:c>
      <x:c r="I23" s="27" t="n">
        <x:f>IF(ISNUMBER(F23),IF(F23=0,"нет данных",G23/F23),"")</x:f>
        <x:v>2.3333333333333335</x:v>
      </x:c>
      <x:c r="J23" s="2" t="str">
        <x:f>IF(COUNTA(A23:D23)=0,"",IF(OR(A23="",COUNT(B23:D23)&lt;3),"Заполните строку",IF(OR(MIN(B23:D23)&lt;0,MOD(B23,1)&lt;&gt;0),"Проверьте числа","готово")))</x:f>
        <x:v>готово</x:v>
      </x:c>
    </x:row>
    <x:row r="24" ht="23" customHeight="1">
      <x:c r="A24" s="25"/>
      <x:c r="B24" s="26"/>
      <x:c r="C24" s="9"/>
      <x:c r="D24" s="9"/>
      <x:c r="E24" s="11" t="str">
        <x:f>IF(AND(A24&lt;&gt;"",COUNT(B24:D24)=3,MIN(B24:D24)&gt;=0),B24*C24,"")</x:f>
      </x:c>
      <x:c r="F24" s="11" t="str">
        <x:f>IF(AND(A24&lt;&gt;"",COUNT(B24:D24)=3,MIN(B24:D24)&gt;=0),B24*D24,"")</x:f>
      </x:c>
      <x:c r="G24" s="11" t="str">
        <x:f>IF(ISNUMBER(E24),E24-F24,"")</x:f>
      </x:c>
      <x:c r="H24" s="27" t="str">
        <x:f>IF(ISNUMBER(E24),IF(E24=0,"нет данных",G24/E24),"")</x:f>
      </x:c>
      <x:c r="I24" s="27" t="str">
        <x:f>IF(ISNUMBER(F24),IF(F24=0,"нет данных",G24/F24),"")</x:f>
      </x:c>
      <x:c r="J24" s="2" t="str">
        <x:f>IF(COUNTA(A24:D24)=0,"",IF(OR(A24="",COUNT(B24:D24)&lt;3),"Заполните строку",IF(OR(MIN(B24:D24)&lt;0,MOD(B24,1)&lt;&gt;0),"Проверьте числа","готово")))</x:f>
      </x:c>
    </x:row>
    <x:row r="25" ht="23" customHeight="1">
      <x:c r="A25" s="25"/>
      <x:c r="B25" s="26"/>
      <x:c r="C25" s="9"/>
      <x:c r="D25" s="9"/>
      <x:c r="E25" s="11" t="str">
        <x:f>IF(AND(A25&lt;&gt;"",COUNT(B25:D25)=3,MIN(B25:D25)&gt;=0),B25*C25,"")</x:f>
      </x:c>
      <x:c r="F25" s="11" t="str">
        <x:f>IF(AND(A25&lt;&gt;"",COUNT(B25:D25)=3,MIN(B25:D25)&gt;=0),B25*D25,"")</x:f>
      </x:c>
      <x:c r="G25" s="11" t="str">
        <x:f>IF(ISNUMBER(E25),E25-F25,"")</x:f>
      </x:c>
      <x:c r="H25" s="27" t="str">
        <x:f>IF(ISNUMBER(E25),IF(E25=0,"нет данных",G25/E25),"")</x:f>
      </x:c>
      <x:c r="I25" s="27" t="str">
        <x:f>IF(ISNUMBER(F25),IF(F25=0,"нет данных",G25/F25),"")</x:f>
      </x:c>
      <x:c r="J25" s="2" t="str">
        <x:f>IF(COUNTA(A25:D25)=0,"",IF(OR(A25="",COUNT(B25:D25)&lt;3),"Заполните строку",IF(OR(MIN(B25:D25)&lt;0,MOD(B25,1)&lt;&gt;0),"Проверьте числа","готово")))</x:f>
      </x:c>
    </x:row>
    <x:row r="26" ht="23" customHeight="1">
      <x:c r="A26" s="25"/>
      <x:c r="B26" s="26"/>
      <x:c r="C26" s="9"/>
      <x:c r="D26" s="9"/>
      <x:c r="E26" s="11" t="str">
        <x:f>IF(AND(A26&lt;&gt;"",COUNT(B26:D26)=3,MIN(B26:D26)&gt;=0),B26*C26,"")</x:f>
      </x:c>
      <x:c r="F26" s="11" t="str">
        <x:f>IF(AND(A26&lt;&gt;"",COUNT(B26:D26)=3,MIN(B26:D26)&gt;=0),B26*D26,"")</x:f>
      </x:c>
      <x:c r="G26" s="11" t="str">
        <x:f>IF(ISNUMBER(E26),E26-F26,"")</x:f>
      </x:c>
      <x:c r="H26" s="27" t="str">
        <x:f>IF(ISNUMBER(E26),IF(E26=0,"нет данных",G26/E26),"")</x:f>
      </x:c>
      <x:c r="I26" s="27" t="str">
        <x:f>IF(ISNUMBER(F26),IF(F26=0,"нет данных",G26/F26),"")</x:f>
      </x:c>
      <x:c r="J26" s="2" t="str">
        <x:f>IF(COUNTA(A26:D26)=0,"",IF(OR(A26="",COUNT(B26:D26)&lt;3),"Заполните строку",IF(OR(MIN(B26:D26)&lt;0,MOD(B26,1)&lt;&gt;0),"Проверьте числа","готово")))</x:f>
      </x:c>
    </x:row>
    <x:row r="27" ht="23" customHeight="1">
      <x:c r="A27" s="25"/>
      <x:c r="B27" s="26"/>
      <x:c r="C27" s="9"/>
      <x:c r="D27" s="9"/>
      <x:c r="E27" s="11" t="str">
        <x:f>IF(AND(A27&lt;&gt;"",COUNT(B27:D27)=3,MIN(B27:D27)&gt;=0),B27*C27,"")</x:f>
      </x:c>
      <x:c r="F27" s="11" t="str">
        <x:f>IF(AND(A27&lt;&gt;"",COUNT(B27:D27)=3,MIN(B27:D27)&gt;=0),B27*D27,"")</x:f>
      </x:c>
      <x:c r="G27" s="11" t="str">
        <x:f>IF(ISNUMBER(E27),E27-F27,"")</x:f>
      </x:c>
      <x:c r="H27" s="27" t="str">
        <x:f>IF(ISNUMBER(E27),IF(E27=0,"нет данных",G27/E27),"")</x:f>
      </x:c>
      <x:c r="I27" s="27" t="str">
        <x:f>IF(ISNUMBER(F27),IF(F27=0,"нет данных",G27/F27),"")</x:f>
      </x:c>
      <x:c r="J27" s="2" t="str">
        <x:f>IF(COUNTA(A27:D27)=0,"",IF(OR(A27="",COUNT(B27:D27)&lt;3),"Заполните строку",IF(OR(MIN(B27:D27)&lt;0,MOD(B27,1)&lt;&gt;0),"Проверьте числа","готово")))</x:f>
      </x:c>
    </x:row>
    <x:row r="28" ht="23" customHeight="1">
      <x:c r="A28" s="25"/>
      <x:c r="B28" s="26"/>
      <x:c r="C28" s="9"/>
      <x:c r="D28" s="9"/>
      <x:c r="E28" s="11" t="str">
        <x:f>IF(AND(A28&lt;&gt;"",COUNT(B28:D28)=3,MIN(B28:D28)&gt;=0),B28*C28,"")</x:f>
      </x:c>
      <x:c r="F28" s="11" t="str">
        <x:f>IF(AND(A28&lt;&gt;"",COUNT(B28:D28)=3,MIN(B28:D28)&gt;=0),B28*D28,"")</x:f>
      </x:c>
      <x:c r="G28" s="11" t="str">
        <x:f>IF(ISNUMBER(E28),E28-F28,"")</x:f>
      </x:c>
      <x:c r="H28" s="27" t="str">
        <x:f>IF(ISNUMBER(E28),IF(E28=0,"нет данных",G28/E28),"")</x:f>
      </x:c>
      <x:c r="I28" s="27" t="str">
        <x:f>IF(ISNUMBER(F28),IF(F28=0,"нет данных",G28/F28),"")</x:f>
      </x:c>
      <x:c r="J28" s="2" t="str">
        <x:f>IF(COUNTA(A28:D28)=0,"",IF(OR(A28="",COUNT(B28:D28)&lt;3),"Заполните строку",IF(OR(MIN(B28:D28)&lt;0,MOD(B28,1)&lt;&gt;0),"Проверьте числа","готово")))</x:f>
      </x:c>
    </x:row>
    <x:row r="29" ht="23" customHeight="1">
      <x:c r="A29" s="25"/>
      <x:c r="B29" s="26"/>
      <x:c r="C29" s="9"/>
      <x:c r="D29" s="9"/>
      <x:c r="E29" s="11" t="str">
        <x:f>IF(AND(A29&lt;&gt;"",COUNT(B29:D29)=3,MIN(B29:D29)&gt;=0),B29*C29,"")</x:f>
      </x:c>
      <x:c r="F29" s="11" t="str">
        <x:f>IF(AND(A29&lt;&gt;"",COUNT(B29:D29)=3,MIN(B29:D29)&gt;=0),B29*D29,"")</x:f>
      </x:c>
      <x:c r="G29" s="11" t="str">
        <x:f>IF(ISNUMBER(E29),E29-F29,"")</x:f>
      </x:c>
      <x:c r="H29" s="27" t="str">
        <x:f>IF(ISNUMBER(E29),IF(E29=0,"нет данных",G29/E29),"")</x:f>
      </x:c>
      <x:c r="I29" s="27" t="str">
        <x:f>IF(ISNUMBER(F29),IF(F29=0,"нет данных",G29/F29),"")</x:f>
      </x:c>
      <x:c r="J29" s="2" t="str">
        <x:f>IF(COUNTA(A29:D29)=0,"",IF(OR(A29="",COUNT(B29:D29)&lt;3),"Заполните строку",IF(OR(MIN(B29:D29)&lt;0,MOD(B29,1)&lt;&gt;0),"Проверьте числа","готово")))</x:f>
      </x:c>
    </x:row>
    <x:row r="30" ht="23" customHeight="1">
      <x:c r="A30" s="25"/>
      <x:c r="B30" s="26"/>
      <x:c r="C30" s="9"/>
      <x:c r="D30" s="9"/>
      <x:c r="E30" s="11" t="str">
        <x:f>IF(AND(A30&lt;&gt;"",COUNT(B30:D30)=3,MIN(B30:D30)&gt;=0),B30*C30,"")</x:f>
      </x:c>
      <x:c r="F30" s="11" t="str">
        <x:f>IF(AND(A30&lt;&gt;"",COUNT(B30:D30)=3,MIN(B30:D30)&gt;=0),B30*D30,"")</x:f>
      </x:c>
      <x:c r="G30" s="11" t="str">
        <x:f>IF(ISNUMBER(E30),E30-F30,"")</x:f>
      </x:c>
      <x:c r="H30" s="27" t="str">
        <x:f>IF(ISNUMBER(E30),IF(E30=0,"нет данных",G30/E30),"")</x:f>
      </x:c>
      <x:c r="I30" s="27" t="str">
        <x:f>IF(ISNUMBER(F30),IF(F30=0,"нет данных",G30/F30),"")</x:f>
      </x:c>
      <x:c r="J30" s="2" t="str">
        <x:f>IF(COUNTA(A30:D30)=0,"",IF(OR(A30="",COUNT(B30:D30)&lt;3),"Заполните строку",IF(OR(MIN(B30:D30)&lt;0,MOD(B30,1)&lt;&gt;0),"Проверьте числа","готово")))</x:f>
      </x:c>
    </x:row>
    <x:row r="31" ht="23" customHeight="1">
      <x:c r="A31" s="25"/>
      <x:c r="B31" s="26"/>
      <x:c r="C31" s="9"/>
      <x:c r="D31" s="9"/>
      <x:c r="E31" s="11" t="str">
        <x:f>IF(AND(A31&lt;&gt;"",COUNT(B31:D31)=3,MIN(B31:D31)&gt;=0),B31*C31,"")</x:f>
      </x:c>
      <x:c r="F31" s="11" t="str">
        <x:f>IF(AND(A31&lt;&gt;"",COUNT(B31:D31)=3,MIN(B31:D31)&gt;=0),B31*D31,"")</x:f>
      </x:c>
      <x:c r="G31" s="11" t="str">
        <x:f>IF(ISNUMBER(E31),E31-F31,"")</x:f>
      </x:c>
      <x:c r="H31" s="27" t="str">
        <x:f>IF(ISNUMBER(E31),IF(E31=0,"нет данных",G31/E31),"")</x:f>
      </x:c>
      <x:c r="I31" s="27" t="str">
        <x:f>IF(ISNUMBER(F31),IF(F31=0,"нет данных",G31/F31),"")</x:f>
      </x:c>
      <x:c r="J31" s="2" t="str">
        <x:f>IF(COUNTA(A31:D31)=0,"",IF(OR(A31="",COUNT(B31:D31)&lt;3),"Заполните строку",IF(OR(MIN(B31:D31)&lt;0,MOD(B31,1)&lt;&gt;0),"Проверьте числа","готово")))</x:f>
      </x:c>
    </x:row>
    <x:row r="32" ht="23" customHeight="1">
      <x:c r="A32" s="25"/>
      <x:c r="B32" s="26"/>
      <x:c r="C32" s="9"/>
      <x:c r="D32" s="9"/>
      <x:c r="E32" s="11" t="str">
        <x:f>IF(AND(A32&lt;&gt;"",COUNT(B32:D32)=3,MIN(B32:D32)&gt;=0),B32*C32,"")</x:f>
      </x:c>
      <x:c r="F32" s="11" t="str">
        <x:f>IF(AND(A32&lt;&gt;"",COUNT(B32:D32)=3,MIN(B32:D32)&gt;=0),B32*D32,"")</x:f>
      </x:c>
      <x:c r="G32" s="11" t="str">
        <x:f>IF(ISNUMBER(E32),E32-F32,"")</x:f>
      </x:c>
      <x:c r="H32" s="27" t="str">
        <x:f>IF(ISNUMBER(E32),IF(E32=0,"нет данных",G32/E32),"")</x:f>
      </x:c>
      <x:c r="I32" s="27" t="str">
        <x:f>IF(ISNUMBER(F32),IF(F32=0,"нет данных",G32/F32),"")</x:f>
      </x:c>
      <x:c r="J32" s="2" t="str">
        <x:f>IF(COUNTA(A32:D32)=0,"",IF(OR(A32="",COUNT(B32:D32)&lt;3),"Заполните строку",IF(OR(MIN(B32:D32)&lt;0,MOD(B32,1)&lt;&gt;0),"Проверьте числа","готово")))</x:f>
      </x:c>
    </x:row>
    <x:row r="33" ht="23" customHeight="1">
      <x:c r="A33" s="25"/>
      <x:c r="B33" s="26"/>
      <x:c r="C33" s="9"/>
      <x:c r="D33" s="9"/>
      <x:c r="E33" s="11" t="str">
        <x:f>IF(AND(A33&lt;&gt;"",COUNT(B33:D33)=3,MIN(B33:D33)&gt;=0),B33*C33,"")</x:f>
      </x:c>
      <x:c r="F33" s="11" t="str">
        <x:f>IF(AND(A33&lt;&gt;"",COUNT(B33:D33)=3,MIN(B33:D33)&gt;=0),B33*D33,"")</x:f>
      </x:c>
      <x:c r="G33" s="11" t="str">
        <x:f>IF(ISNUMBER(E33),E33-F33,"")</x:f>
      </x:c>
      <x:c r="H33" s="27" t="str">
        <x:f>IF(ISNUMBER(E33),IF(E33=0,"нет данных",G33/E33),"")</x:f>
      </x:c>
      <x:c r="I33" s="27" t="str">
        <x:f>IF(ISNUMBER(F33),IF(F33=0,"нет данных",G33/F33),"")</x:f>
      </x:c>
      <x:c r="J33" s="2" t="str">
        <x:f>IF(COUNTA(A33:D33)=0,"",IF(OR(A33="",COUNT(B33:D33)&lt;3),"Заполните строку",IF(OR(MIN(B33:D33)&lt;0,MOD(B33,1)&lt;&gt;0),"Проверьте числа","готово")))</x:f>
      </x:c>
    </x:row>
    <x:row r="34" ht="23" customHeight="1">
      <x:c r="A34" s="25"/>
      <x:c r="B34" s="26"/>
      <x:c r="C34" s="9"/>
      <x:c r="D34" s="9"/>
      <x:c r="E34" s="11" t="str">
        <x:f>IF(AND(A34&lt;&gt;"",COUNT(B34:D34)=3,MIN(B34:D34)&gt;=0),B34*C34,"")</x:f>
      </x:c>
      <x:c r="F34" s="11" t="str">
        <x:f>IF(AND(A34&lt;&gt;"",COUNT(B34:D34)=3,MIN(B34:D34)&gt;=0),B34*D34,"")</x:f>
      </x:c>
      <x:c r="G34" s="11" t="str">
        <x:f>IF(ISNUMBER(E34),E34-F34,"")</x:f>
      </x:c>
      <x:c r="H34" s="27" t="str">
        <x:f>IF(ISNUMBER(E34),IF(E34=0,"нет данных",G34/E34),"")</x:f>
      </x:c>
      <x:c r="I34" s="27" t="str">
        <x:f>IF(ISNUMBER(F34),IF(F34=0,"нет данных",G34/F34),"")</x:f>
      </x:c>
      <x:c r="J34" s="2" t="str">
        <x:f>IF(COUNTA(A34:D34)=0,"",IF(OR(A34="",COUNT(B34:D34)&lt;3),"Заполните строку",IF(OR(MIN(B34:D34)&lt;0,MOD(B34,1)&lt;&gt;0),"Проверьте числа","готово")))</x:f>
      </x:c>
    </x:row>
    <x:row r="35" ht="23" customHeight="1">
      <x:c r="A35" s="25"/>
      <x:c r="B35" s="26"/>
      <x:c r="C35" s="9"/>
      <x:c r="D35" s="9"/>
      <x:c r="E35" s="11" t="str">
        <x:f>IF(AND(A35&lt;&gt;"",COUNT(B35:D35)=3,MIN(B35:D35)&gt;=0),B35*C35,"")</x:f>
      </x:c>
      <x:c r="F35" s="11" t="str">
        <x:f>IF(AND(A35&lt;&gt;"",COUNT(B35:D35)=3,MIN(B35:D35)&gt;=0),B35*D35,"")</x:f>
      </x:c>
      <x:c r="G35" s="11" t="str">
        <x:f>IF(ISNUMBER(E35),E35-F35,"")</x:f>
      </x:c>
      <x:c r="H35" s="27" t="str">
        <x:f>IF(ISNUMBER(E35),IF(E35=0,"нет данных",G35/E35),"")</x:f>
      </x:c>
      <x:c r="I35" s="27" t="str">
        <x:f>IF(ISNUMBER(F35),IF(F35=0,"нет данных",G35/F35),"")</x:f>
      </x:c>
      <x:c r="J35" s="2" t="str">
        <x:f>IF(COUNTA(A35:D35)=0,"",IF(OR(A35="",COUNT(B35:D35)&lt;3),"Заполните строку",IF(OR(MIN(B35:D35)&lt;0,MOD(B35,1)&lt;&gt;0),"Проверьте числа","готово")))</x:f>
      </x:c>
    </x:row>
    <x:row r="36" ht="23" customHeight="1">
      <x:c r="A36" s="25"/>
      <x:c r="B36" s="26"/>
      <x:c r="C36" s="9"/>
      <x:c r="D36" s="9"/>
      <x:c r="E36" s="11" t="str">
        <x:f>IF(AND(A36&lt;&gt;"",COUNT(B36:D36)=3,MIN(B36:D36)&gt;=0),B36*C36,"")</x:f>
      </x:c>
      <x:c r="F36" s="11" t="str">
        <x:f>IF(AND(A36&lt;&gt;"",COUNT(B36:D36)=3,MIN(B36:D36)&gt;=0),B36*D36,"")</x:f>
      </x:c>
      <x:c r="G36" s="11" t="str">
        <x:f>IF(ISNUMBER(E36),E36-F36,"")</x:f>
      </x:c>
      <x:c r="H36" s="27" t="str">
        <x:f>IF(ISNUMBER(E36),IF(E36=0,"нет данных",G36/E36),"")</x:f>
      </x:c>
      <x:c r="I36" s="27" t="str">
        <x:f>IF(ISNUMBER(F36),IF(F36=0,"нет данных",G36/F36),"")</x:f>
      </x:c>
      <x:c r="J36" s="2" t="str">
        <x:f>IF(COUNTA(A36:D36)=0,"",IF(OR(A36="",COUNT(B36:D36)&lt;3),"Заполните строку",IF(OR(MIN(B36:D36)&lt;0,MOD(B36,1)&lt;&gt;0),"Проверьте числа","готово")))</x:f>
      </x:c>
    </x:row>
    <x:row r="37" ht="23" customHeight="1">
      <x:c r="A37" s="25"/>
      <x:c r="B37" s="26"/>
      <x:c r="C37" s="9"/>
      <x:c r="D37" s="9"/>
      <x:c r="E37" s="11" t="str">
        <x:f>IF(AND(A37&lt;&gt;"",COUNT(B37:D37)=3,MIN(B37:D37)&gt;=0),B37*C37,"")</x:f>
      </x:c>
      <x:c r="F37" s="11" t="str">
        <x:f>IF(AND(A37&lt;&gt;"",COUNT(B37:D37)=3,MIN(B37:D37)&gt;=0),B37*D37,"")</x:f>
      </x:c>
      <x:c r="G37" s="11" t="str">
        <x:f>IF(ISNUMBER(E37),E37-F37,"")</x:f>
      </x:c>
      <x:c r="H37" s="27" t="str">
        <x:f>IF(ISNUMBER(E37),IF(E37=0,"нет данных",G37/E37),"")</x:f>
      </x:c>
      <x:c r="I37" s="27" t="str">
        <x:f>IF(ISNUMBER(F37),IF(F37=0,"нет данных",G37/F37),"")</x:f>
      </x:c>
      <x:c r="J37" s="2" t="str">
        <x:f>IF(COUNTA(A37:D37)=0,"",IF(OR(A37="",COUNT(B37:D37)&lt;3),"Заполните строку",IF(OR(MIN(B37:D37)&lt;0,MOD(B37,1)&lt;&gt;0),"Проверьте числа","готово")))</x:f>
      </x:c>
    </x:row>
    <x:row r="38" ht="23" customHeight="1">
      <x:c r="A38" s="25"/>
      <x:c r="B38" s="26"/>
      <x:c r="C38" s="9"/>
      <x:c r="D38" s="9"/>
      <x:c r="E38" s="11" t="str">
        <x:f>IF(AND(A38&lt;&gt;"",COUNT(B38:D38)=3,MIN(B38:D38)&gt;=0),B38*C38,"")</x:f>
      </x:c>
      <x:c r="F38" s="11" t="str">
        <x:f>IF(AND(A38&lt;&gt;"",COUNT(B38:D38)=3,MIN(B38:D38)&gt;=0),B38*D38,"")</x:f>
      </x:c>
      <x:c r="G38" s="11" t="str">
        <x:f>IF(ISNUMBER(E38),E38-F38,"")</x:f>
      </x:c>
      <x:c r="H38" s="27" t="str">
        <x:f>IF(ISNUMBER(E38),IF(E38=0,"нет данных",G38/E38),"")</x:f>
      </x:c>
      <x:c r="I38" s="27" t="str">
        <x:f>IF(ISNUMBER(F38),IF(F38=0,"нет данных",G38/F38),"")</x:f>
      </x:c>
      <x:c r="J38" s="2" t="str">
        <x:f>IF(COUNTA(A38:D38)=0,"",IF(OR(A38="",COUNT(B38:D38)&lt;3),"Заполните строку",IF(OR(MIN(B38:D38)&lt;0,MOD(B38,1)&lt;&gt;0),"Проверьте числа","готово")))</x:f>
      </x:c>
    </x:row>
    <x:row r="39" ht="23" customHeight="1">
      <x:c r="A39" s="25"/>
      <x:c r="B39" s="26"/>
      <x:c r="C39" s="9"/>
      <x:c r="D39" s="9"/>
      <x:c r="E39" s="11" t="str">
        <x:f>IF(AND(A39&lt;&gt;"",COUNT(B39:D39)=3,MIN(B39:D39)&gt;=0),B39*C39,"")</x:f>
      </x:c>
      <x:c r="F39" s="11" t="str">
        <x:f>IF(AND(A39&lt;&gt;"",COUNT(B39:D39)=3,MIN(B39:D39)&gt;=0),B39*D39,"")</x:f>
      </x:c>
      <x:c r="G39" s="11" t="str">
        <x:f>IF(ISNUMBER(E39),E39-F39,"")</x:f>
      </x:c>
      <x:c r="H39" s="27" t="str">
        <x:f>IF(ISNUMBER(E39),IF(E39=0,"нет данных",G39/E39),"")</x:f>
      </x:c>
      <x:c r="I39" s="27" t="str">
        <x:f>IF(ISNUMBER(F39),IF(F39=0,"нет данных",G39/F39),"")</x:f>
      </x:c>
      <x:c r="J39" s="2" t="str">
        <x:f>IF(COUNTA(A39:D39)=0,"",IF(OR(A39="",COUNT(B39:D39)&lt;3),"Заполните строку",IF(OR(MIN(B39:D39)&lt;0,MOD(B39,1)&lt;&gt;0),"Проверьте числа","готово")))</x:f>
      </x:c>
    </x:row>
    <x:row r="40" ht="23" customHeight="1">
      <x:c r="A40" s="25"/>
      <x:c r="B40" s="26"/>
      <x:c r="C40" s="9"/>
      <x:c r="D40" s="9"/>
      <x:c r="E40" s="11" t="str">
        <x:f>IF(AND(A40&lt;&gt;"",COUNT(B40:D40)=3,MIN(B40:D40)&gt;=0),B40*C40,"")</x:f>
      </x:c>
      <x:c r="F40" s="11" t="str">
        <x:f>IF(AND(A40&lt;&gt;"",COUNT(B40:D40)=3,MIN(B40:D40)&gt;=0),B40*D40,"")</x:f>
      </x:c>
      <x:c r="G40" s="11" t="str">
        <x:f>IF(ISNUMBER(E40),E40-F40,"")</x:f>
      </x:c>
      <x:c r="H40" s="27" t="str">
        <x:f>IF(ISNUMBER(E40),IF(E40=0,"нет данных",G40/E40),"")</x:f>
      </x:c>
      <x:c r="I40" s="27" t="str">
        <x:f>IF(ISNUMBER(F40),IF(F40=0,"нет данных",G40/F40),"")</x:f>
      </x:c>
      <x:c r="J40" s="2" t="str">
        <x:f>IF(COUNTA(A40:D40)=0,"",IF(OR(A40="",COUNT(B40:D40)&lt;3),"Заполните строку",IF(OR(MIN(B40:D40)&lt;0,MOD(B40,1)&lt;&gt;0),"Проверьте числа","готово")))</x:f>
      </x:c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 t="str">
        <x:v>Контроль заполнения</x:v>
      </x:c>
      <x:c r="B42" s="2"/>
      <x:c r="C42" s="2"/>
      <x:c r="D42" s="2"/>
      <x:c r="E42" s="2" t="str">
        <x:f>IF(COUNTA(A21:D40)=0,"нет данных",IF(COUNTIFS(J21:J40,"Заполните строку")+COUNTIFS(J21:J40,"Проверьте числа")&gt;0,"Заполните строки","строки заполнены"))</x:f>
        <x:v>строки заполнены</x:v>
      </x:c>
      <x:c r="F42" s="2"/>
      <x:c r="G42" s="2"/>
      <x:c r="H42" s="2"/>
      <x:c r="I42" s="2"/>
      <x:c r="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</x:sheetData>
  <x:conditionalFormatting sqref="H13:H13">
    <x:cfRule type="containsText" dxfId="0" priority="1" operator="containsText" text="Заполните"/>
    <x:cfRule type="containsText" dxfId="1" priority="2" operator="containsText" text="Проверьте"/>
    <x:cfRule type="containsText" dxfId="2" priority="3" operator="containsText" text="Неполный"/>
  </x:conditionalFormatting>
  <x:conditionalFormatting sqref="J21:J40">
    <x:cfRule type="containsText" dxfId="3" priority="4" operator="containsText" text="Заполните"/>
    <x:cfRule type="containsText" dxfId="4" priority="5" operator="containsText" text="Проверьте"/>
    <x:cfRule type="containsText" dxfId="5" priority="6" operator="containsText" text="Неполный"/>
  </x:conditionalFormatting>
  <x:conditionalFormatting sqref="E42:E42">
    <x:cfRule type="containsText" dxfId="6" priority="7" operator="containsText" text="Заполните"/>
    <x:cfRule type="containsText" dxfId="7" priority="8" operator="containsText" text="Проверьте"/>
    <x:cfRule type="containsText" dxfId="8" priority="9" operator="containsText" text="Неполный"/>
  </x:conditionalFormatting>
  <x:dataValidations count="3">
    <x:dataValidation type="decimal" operator="between" sqref="E11">
      <x:formula1>0</x:formula1>
      <x:formula2>1000000000000</x:formula2>
    </x:dataValidation>
    <x:dataValidation type="whole" operator="between" sqref="B21:B40">
      <x:formula1>0</x:formula1>
      <x:formula2>1000000000000</x:formula2>
    </x:dataValidation>
    <x:dataValidation type="decimal" operator="between" sqref="C21:D40">
      <x:formula1>0</x:formula1>
      <x:formula2>1000000000000</x:formula2>
    </x:dataValidation>
  </x:dataValidations>
  <x:pageMargins left="0.7" right="0.7" top="0.75" bottom="0.75" header="0.3" footer="0.3"/>
</x:worksheet>
</file>