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1ec60dbe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У" sheetId="1" r:id="Rd2e20c04bada43d0"/>
    <x:sheet xmlns:r="http://schemas.openxmlformats.org/officeDocument/2006/relationships" name="Начисления" sheetId="2" r:id="R8808a89bd0c648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&quot;.&quot;yyyy"/>
    <x:numFmt numFmtId="201" formatCode="dd&quot;.&quot;mm&quot;.&quot;yyyy"/>
    <x:numFmt numFmtId="202" formatCode="#,##0;(#,##0);&quot;–&quot;"/>
    <x:numFmt numFmtId="203" formatCode="0.0%;(0.0%);&quot;–&quot;"/>
  </x:numFmts>
  <x:fonts count="8">
    <x:font>
      <x:sz val="11"/>
      <x:name val="Carlito"/>
    </x:font>
    <x:font>
      <x:sz val="11"/>
      <x:color rgb="FF000000"/>
      <x:name val="Arial"/>
    </x:font>
    <x:font>
      <x:b/>
      <x:sz val="16"/>
      <x:color rgb="FF17324D"/>
      <x:name val="Arial"/>
    </x:font>
    <x:font>
      <x:sz val="11"/>
      <x:color rgb="FF1561A8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b/>
      <x:sz val="11"/>
      <x:color rgb="FF000000"/>
      <x:name val="Arial"/>
    </x:font>
    <x:font>
      <x:i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17324D"/>
      </x:patternFill>
    </x:fill>
    <x:fill>
      <x:patternFill patternType="solid">
        <x:fgColor rgb="FFE5F2F3"/>
      </x:patternFill>
    </x:fill>
  </x:fills>
  <x:borders count="2">
    <x:border/>
    <x:border>
      <x:top style="thin">
        <x:color rgb="FF087F8C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202" fontId="6" fillId="4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6" fillId="4" borderId="1" xfId="0" applyNumberFormat="1" applyFont="1" applyFill="1" applyBorder="1" applyAlignment="1">
      <x:alignment horizontal="right" vertical="center"/>
    </x:xf>
    <x:xf numFmtId="203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6be9fc9794026" /><Relationship Type="http://schemas.openxmlformats.org/officeDocument/2006/relationships/theme" Target="/xl/theme/theme1.xml" Id="R9452ca633e0b49ba" /><Relationship Type="http://schemas.openxmlformats.org/officeDocument/2006/relationships/sharedStrings" Target="/xl/sharedStrings.xml" Id="R38cca20e55a4409c" /><Relationship Type="http://schemas.openxmlformats.org/officeDocument/2006/relationships/worksheet" Target="/xl/worksheets/sheet1.xml" Id="Rd2e20c04bada43d0" /><Relationship Type="http://schemas.openxmlformats.org/officeDocument/2006/relationships/worksheet" Target="/xl/worksheets/sheet2.xml" Id="R8808a89bd0c648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21" hidden="0" customWidth="1"/>
    <x:col min="4" max="4" width="3" hidden="0" customWidth="1"/>
    <x:col min="5" max="5" width="34" hidden="0" customWidth="1"/>
    <x:col min="6" max="6" width="30" hidden="0" customWidth="1"/>
  </x:cols>
  <x:sheetData>
    <x:row r="2" ht="22" customHeight="1">
      <x:c r="B2" s="3" t="str">
        <x:v>Хак Фин. Отчет о прибылях и убытках</x:v>
      </x:c>
      <x:c r="C2" s="2"/>
      <x:c r="D2" s="2"/>
      <x:c r="E2" s="2"/>
      <x:c r="F2" s="2"/>
    </x:row>
    <x:row r="3" ht="22" customHeight="1">
      <x:c r="B3" s="2"/>
      <x:c r="C3" s="2"/>
      <x:c r="D3" s="2"/>
      <x:c r="E3" s="2"/>
      <x:c r="F3" s="2"/>
    </x:row>
    <x:row r="4" ht="22" customHeight="1">
      <x:c r="B4" s="2" t="str">
        <x:v>Отчетный месяц</x:v>
      </x:c>
      <x:c r="C4" s="25" t="n">
        <x:v>46023</x:v>
      </x:c>
      <x:c r="D4" s="2"/>
      <x:c r="E4" s="2"/>
      <x:c r="F4" s="2"/>
    </x:row>
    <x:row r="5" ht="22" customHeight="1">
      <x:c r="B5" s="2" t="str">
        <x:v>Следующий месяц, не включая</x:v>
      </x:c>
      <x:c r="C5" s="26" t="n">
        <x:f>IF(AND(ISNUMBER(C4),C4&gt;=DATE(2000,1,1),C4&lt;=DATE(2100,12,31)),DATE(YEAR(C4),MONTH(C4)+1,1),"н/д")</x:f>
        <x:v>46054</x:v>
      </x:c>
      <x:c r="D5" s="2"/>
      <x:c r="E5" s="2"/>
      <x:c r="F5" s="2"/>
    </x:row>
    <x:row r="6" ht="22" customHeight="1">
      <x:c r="B6" s="2"/>
      <x:c r="C6" s="2"/>
      <x:c r="D6" s="2"/>
      <x:c r="E6" s="2"/>
      <x:c r="F6" s="2"/>
    </x:row>
    <x:row r="7" ht="22" customHeight="1">
      <x:c r="B7" s="8" t="str">
        <x:v>1. Выберите любую дату отчетного месяца.</x:v>
      </x:c>
      <x:c r="C7" s="2"/>
      <x:c r="D7" s="2"/>
      <x:c r="E7" s="2"/>
      <x:c r="F7" s="2"/>
    </x:row>
    <x:row r="8" ht="22" customHeight="1">
      <x:c r="B8" s="8" t="str">
        <x:v>2. Замените пример начислениями в журнале.</x:v>
      </x:c>
      <x:c r="C8" s="2"/>
      <x:c r="D8" s="2"/>
      <x:c r="E8" s="2"/>
      <x:c r="F8" s="2"/>
    </x:row>
    <x:row r="9" ht="22" customHeight="1">
      <x:c r="B9" s="8" t="str">
        <x:v>3. Проверьте прибыль и строки с ошибками.</x:v>
      </x:c>
      <x:c r="C9" s="2"/>
      <x:c r="D9" s="2"/>
      <x:c r="E9" s="2"/>
      <x:c r="F9" s="2"/>
    </x:row>
    <x:row r="10" ht="22" customHeight="1">
      <x:c r="B10" s="2"/>
      <x:c r="C10" s="2"/>
      <x:c r="D10" s="2"/>
      <x:c r="E10" s="2"/>
      <x:c r="F10" s="2"/>
    </x:row>
    <x:row r="11" ht="22" customHeight="1">
      <x:c r="B11" s="8" t="str">
        <x:v>Голубые ячейки — ввод. Черные значения — формулы. Пример вымышленный.</x:v>
      </x:c>
      <x:c r="C11" s="2"/>
      <x:c r="D11" s="2"/>
      <x:c r="E11" s="2"/>
      <x:c r="F11" s="2"/>
    </x:row>
    <x:row r="12" ht="22" customHeight="1">
      <x:c r="B12" s="2" t="str">
        <x:v>Строки, требующие исправления</x:v>
      </x:c>
      <x:c r="C12" s="27" t="n">
        <x:f>'Начисления'!F4</x:f>
        <x:v>0</x:v>
      </x:c>
      <x:c r="D12" s="2"/>
      <x:c r="E12" s="2"/>
      <x:c r="F12" s="2"/>
    </x:row>
    <x:row r="13" ht="22" customHeight="1">
      <x:c r="B13" s="2"/>
      <x:c r="C13" s="2"/>
      <x:c r="D13" s="2"/>
      <x:c r="E13" s="2"/>
      <x:c r="F13" s="2"/>
    </x:row>
    <x:row r="14" ht="32" customHeight="1">
      <x:c r="B14" s="12" t="str">
        <x:v>Показатель</x:v>
      </x:c>
      <x:c r="C14" s="12" t="str">
        <x:v>Сумма, ₽</x:v>
      </x:c>
      <x:c r="D14" s="2"/>
      <x:c r="E14" s="2"/>
      <x:c r="F14" s="2"/>
    </x:row>
    <x:row r="15" ht="22" customHeight="1">
      <x:c r="B15" s="2" t="str">
        <x:v>Выручка</x:v>
      </x:c>
      <x:c r="C15" s="28" t="n">
        <x:f>IF(OR('Начисления'!$F$4&gt;0,NOT(ISNUMBER($C$5))),"н/д",SUMIFS('Начисления'!$E$9:$E$208,'Начисления'!$C$9:$C$208,B15,'Начисления'!$B$9:$B$208,"&gt;="&amp;DATE(YEAR($C$4),MONTH($C$4),1),'Начисления'!$B$9:$B$208,"&lt;"&amp;$C$5))</x:f>
        <x:v>800000</x:v>
      </x:c>
      <x:c r="D15" s="2"/>
      <x:c r="E15" s="8" t="str">
        <x:v>Метод начисления</x:v>
      </x:c>
      <x:c r="F15" s="2"/>
    </x:row>
    <x:row r="16" ht="22" customHeight="1">
      <x:c r="B16" s="2" t="str">
        <x:v>Себестоимость</x:v>
      </x:c>
      <x:c r="C16" s="28" t="n">
        <x:f>IF(OR('Начисления'!$F$4&gt;0,NOT(ISNUMBER($C$5))),"н/д",SUMIFS('Начисления'!$E$9:$E$208,'Начисления'!$C$9:$C$208,B16,'Начисления'!$B$9:$B$208,"&gt;="&amp;DATE(YEAR($C$4),MONTH($C$4),1),'Начисления'!$B$9:$B$208,"&lt;"&amp;$C$5))</x:f>
        <x:v>320000</x:v>
      </x:c>
      <x:c r="D16" s="2"/>
      <x:c r="E16" s="2"/>
      <x:c r="F16" s="2"/>
    </x:row>
    <x:row r="17" ht="22" customHeight="1">
      <x:c r="B17" s="18" t="str">
        <x:v>Валовая прибыль</x:v>
      </x:c>
      <x:c r="C17" s="29" t="n">
        <x:f>IF(COUNT(C15:C16)=2,C15-C16,"н/д")</x:f>
        <x:v>480000</x:v>
      </x:c>
      <x:c r="D17" s="2"/>
      <x:c r="E17" s="8" t="str">
        <x:v>Продажу отражайте по выполнению работ</x:v>
      </x:c>
      <x:c r="F17" s="2"/>
    </x:row>
    <x:row r="18" ht="22" customHeight="1">
      <x:c r="B18" s="20" t="str">
        <x:v>Валовая рентабельность</x:v>
      </x:c>
      <x:c r="C18" s="30" t="n">
        <x:f>IF(COUNT(C15,C17)&lt;2,"н/д",IF(C15=0,"н/д",C17/C15))</x:f>
        <x:v>0.6</x:v>
      </x:c>
      <x:c r="D18" s="2"/>
      <x:c r="E18" s="8" t="str">
        <x:v>или отгрузке, расход — по его возникновению.</x:v>
      </x:c>
      <x:c r="F18" s="2"/>
    </x:row>
    <x:row r="19" ht="22" customHeight="1">
      <x:c r="B19" s="2" t="str">
        <x:v>Зарплата</x:v>
      </x:c>
      <x:c r="C19" s="28" t="n">
        <x:f>IF(OR('Начисления'!$F$4&gt;0,NOT(ISNUMBER($C$5))),"н/д",SUMIFS('Начисления'!$E$9:$E$208,'Начисления'!$C$9:$C$208,B19,'Начисления'!$B$9:$B$208,"&gt;="&amp;DATE(YEAR($C$4),MONTH($C$4),1),'Начисления'!$B$9:$B$208,"&lt;"&amp;$C$5))</x:f>
        <x:v>180000</x:v>
      </x:c>
      <x:c r="D19" s="2"/>
      <x:c r="E19" s="2"/>
      <x:c r="F19" s="2"/>
    </x:row>
    <x:row r="20" ht="22" customHeight="1">
      <x:c r="B20" s="2" t="str">
        <x:v>Аренда</x:v>
      </x:c>
      <x:c r="C20" s="28" t="n">
        <x:f>IF(OR('Начисления'!$F$4&gt;0,NOT(ISNUMBER($C$5))),"н/д",SUMIFS('Начисления'!$E$9:$E$208,'Начисления'!$C$9:$C$208,B20,'Начисления'!$B$9:$B$208,"&gt;="&amp;DATE(YEAR($C$4),MONTH($C$4),1),'Начисления'!$B$9:$B$208,"&lt;"&amp;$C$5))</x:f>
        <x:v>60000</x:v>
      </x:c>
      <x:c r="D20" s="2"/>
      <x:c r="E20" s="8" t="str">
        <x:v>Полученный аванс еще не выручка.</x:v>
      </x:c>
      <x:c r="F20" s="2"/>
    </x:row>
    <x:row r="21" ht="22" customHeight="1">
      <x:c r="B21" s="2" t="str">
        <x:v>Прочие операционные</x:v>
      </x:c>
      <x:c r="C21" s="28" t="n">
        <x:f>IF(OR('Начисления'!$F$4&gt;0,NOT(ISNUMBER($C$5))),"н/д",SUMIFS('Начисления'!$E$9:$E$208,'Начисления'!$C$9:$C$208,B21,'Начисления'!$B$9:$B$208,"&gt;="&amp;DATE(YEAR($C$4),MONTH($C$4),1),'Начисления'!$B$9:$B$208,"&lt;"&amp;$C$5))</x:f>
        <x:v>40000</x:v>
      </x:c>
      <x:c r="D21" s="2"/>
      <x:c r="E21" s="8" t="str">
        <x:v>Погашение займа не является расходом.</x:v>
      </x:c>
      <x:c r="F21" s="2"/>
    </x:row>
    <x:row r="22" ht="22" customHeight="1">
      <x:c r="B22" s="2" t="str">
        <x:v>Амортизация</x:v>
      </x:c>
      <x:c r="C22" s="28" t="n">
        <x:f>IF(OR('Начисления'!$F$4&gt;0,NOT(ISNUMBER($C$5))),"н/д",SUMIFS('Начисления'!$E$9:$E$208,'Начисления'!$C$9:$C$208,B22,'Начисления'!$B$9:$B$208,"&gt;="&amp;DATE(YEAR($C$4),MONTH($C$4),1),'Начисления'!$B$9:$B$208,"&lt;"&amp;$C$5))</x:f>
        <x:v>10000</x:v>
      </x:c>
      <x:c r="D22" s="2"/>
      <x:c r="E22" s="2"/>
      <x:c r="F22" s="2"/>
    </x:row>
    <x:row r="23" ht="22" customHeight="1">
      <x:c r="B23" s="18" t="str">
        <x:v>Операционная прибыль</x:v>
      </x:c>
      <x:c r="C23" s="29" t="n">
        <x:f>IF(COUNT(C17,C19:C22)=5,C17-SUM(C19:C22),"н/д")</x:f>
        <x:v>190000</x:v>
      </x:c>
      <x:c r="D23" s="2"/>
      <x:c r="E23" s="8" t="str">
        <x:v>Налог вводится суммой вручную.</x:v>
      </x:c>
      <x:c r="F23" s="2"/>
    </x:row>
    <x:row r="24" ht="22" customHeight="1">
      <x:c r="B24" s="20" t="str">
        <x:v>Операционная рентабельность</x:v>
      </x:c>
      <x:c r="C24" s="30" t="n">
        <x:f>IF(COUNT(C15,C23)&lt;2,"н/д",IF(C15=0,"н/д",C23/C15))</x:f>
        <x:v>0.2375</x:v>
      </x:c>
      <x:c r="D24" s="2"/>
      <x:c r="E24" s="8" t="str">
        <x:v>Ставки и налоговый режим не рассчитываются.</x:v>
      </x:c>
      <x:c r="F24" s="2"/>
    </x:row>
    <x:row r="25" ht="22" customHeight="1">
      <x:c r="B25" s="2" t="str">
        <x:v>Прочие доходы</x:v>
      </x:c>
      <x:c r="C25" s="28" t="n">
        <x:f>IF(OR('Начисления'!$F$4&gt;0,NOT(ISNUMBER($C$5))),"н/д",SUMIFS('Начисления'!$E$9:$E$208,'Начисления'!$C$9:$C$208,B25,'Начисления'!$B$9:$B$208,"&gt;="&amp;DATE(YEAR($C$4),MONTH($C$4),1),'Начисления'!$B$9:$B$208,"&lt;"&amp;$C$5))</x:f>
        <x:v>5000</x:v>
      </x:c>
      <x:c r="D25" s="2"/>
      <x:c r="E25" s="2"/>
      <x:c r="F25" s="2"/>
    </x:row>
    <x:row r="26" ht="22" customHeight="1">
      <x:c r="B26" s="2" t="str">
        <x:v>Прочие расходы</x:v>
      </x:c>
      <x:c r="C26" s="28" t="n">
        <x:f>IF(OR('Начисления'!$F$4&gt;0,NOT(ISNUMBER($C$5))),"н/д",SUMIFS('Начисления'!$E$9:$E$208,'Начисления'!$C$9:$C$208,B26,'Начисления'!$B$9:$B$208,"&gt;="&amp;DATE(YEAR($C$4),MONTH($C$4),1),'Начисления'!$B$9:$B$208,"&lt;"&amp;$C$5))</x:f>
        <x:v>2000</x:v>
      </x:c>
      <x:c r="D26" s="2"/>
      <x:c r="E26" s="8" t="str">
        <x:v>Все суммы на сопоставимой базе НДС.</x:v>
      </x:c>
      <x:c r="F26" s="2"/>
    </x:row>
    <x:row r="27" ht="22" customHeight="1">
      <x:c r="B27" s="2" t="str">
        <x:v>Проценты</x:v>
      </x:c>
      <x:c r="C27" s="28" t="n">
        <x:f>IF(OR('Начисления'!$F$4&gt;0,NOT(ISNUMBER($C$5))),"н/д",SUMIFS('Начисления'!$E$9:$E$208,'Начисления'!$C$9:$C$208,B27,'Начисления'!$B$9:$B$208,"&gt;="&amp;DATE(YEAR($C$4),MONTH($C$4),1),'Начисления'!$B$9:$B$208,"&lt;"&amp;$C$5))</x:f>
        <x:v>12000</x:v>
      </x:c>
      <x:c r="D27" s="2"/>
      <x:c r="E27" s="2"/>
      <x:c r="F27" s="2"/>
    </x:row>
    <x:row r="28" ht="22" customHeight="1">
      <x:c r="B28" s="18" t="str">
        <x:v>Прибыль до налога</x:v>
      </x:c>
      <x:c r="C28" s="29" t="n">
        <x:f>IF(COUNT(C23,C25:C27)=4,C23+C25-C26-C27,"н/д")</x:f>
        <x:v>181000</x:v>
      </x:c>
      <x:c r="D28" s="2"/>
      <x:c r="E28" s="8" t="str">
        <x:v>Прибыль не равна остатку денег.</x:v>
      </x:c>
      <x:c r="F28" s="2"/>
    </x:row>
    <x:row r="29" ht="22" customHeight="1">
      <x:c r="B29" s="2" t="str">
        <x:v>Налог</x:v>
      </x:c>
      <x:c r="C29" s="28" t="n">
        <x:f>IF(OR('Начисления'!$F$4&gt;0,NOT(ISNUMBER($C$5))),"н/д",SUMIFS('Начисления'!$E$9:$E$208,'Начисления'!$C$9:$C$208,B29,'Начисления'!$B$9:$B$208,"&gt;="&amp;DATE(YEAR($C$4),MONTH($C$4),1),'Начисления'!$B$9:$B$208,"&lt;"&amp;$C$5))</x:f>
        <x:v>36000</x:v>
      </x:c>
      <x:c r="D29" s="2"/>
      <x:c r="E29" s="2"/>
      <x:c r="F29" s="2"/>
    </x:row>
    <x:row r="30" ht="22" customHeight="1">
      <x:c r="B30" s="18" t="str">
        <x:v>Чистая прибыль</x:v>
      </x:c>
      <x:c r="C30" s="29" t="n">
        <x:f>IF(COUNT(C28:C29)=2,C28-C29,"н/д")</x:f>
        <x:v>145000</x:v>
      </x:c>
      <x:c r="D30" s="2"/>
      <x:c r="E30" s="2"/>
      <x:c r="F30" s="2"/>
    </x:row>
    <x:row r="31" ht="22" customHeight="1">
      <x:c r="B31" s="20" t="str">
        <x:v>Чистая рентабельность</x:v>
      </x:c>
      <x:c r="C31" s="30" t="n">
        <x:f>IF(COUNT(C15,C30)&lt;2,"н/д",IF(C15=0,"н/д",C30/C15))</x:f>
        <x:v>0.18125</x:v>
      </x:c>
      <x:c r="D31" s="2"/>
      <x:c r="E31" s="2"/>
      <x:c r="F31" s="2"/>
    </x:row>
    <x:row r="32" ht="22" customHeight="1">
      <x:c r="B32" s="2"/>
      <x:c r="C32" s="2"/>
      <x:c r="D32" s="2"/>
      <x:c r="E32" s="2"/>
      <x:c r="F32" s="2"/>
    </x:row>
    <x:row r="33" ht="22" customHeight="1">
      <x:c r="B33" s="2"/>
      <x:c r="C33" s="2"/>
      <x:c r="D33" s="2"/>
      <x:c r="E33" s="2"/>
      <x:c r="F33" s="2"/>
    </x:row>
    <x:row r="34" ht="22" customHeight="1">
      <x:c r="B34" s="8" t="str">
        <x:v>Нет записей в месяце: суммы равны нулю, рентабельность не определяется.</x:v>
      </x:c>
      <x:c r="C34" s="2"/>
      <x:c r="D34" s="2"/>
      <x:c r="E34" s="2"/>
      <x:c r="F34" s="2"/>
    </x:row>
    <x:row r="35" ht="22" customHeight="1">
      <x:c r="B35" s="8" t="str">
        <x:v>«н/д» означает: исправьте журнал или отсутствует база для процента.</x:v>
      </x:c>
      <x:c r="C35" s="2"/>
      <x:c r="D35" s="2"/>
      <x:c r="E35" s="2"/>
      <x:c r="F35" s="2"/>
    </x:row>
    <x:row r="36" ht="22" customHeight="1">
      <x:c r="B36" s="2"/>
      <x:c r="C36" s="2"/>
      <x:c r="D36" s="2"/>
      <x:c r="E36" s="2"/>
      <x:c r="F36" s="2"/>
    </x:row>
    <x:row r="37" ht="22" customHeight="1">
      <x:c r="B37" s="2"/>
      <x:c r="C37" s="2"/>
      <x:c r="D37" s="2"/>
      <x:c r="E37" s="2"/>
      <x:c r="F37" s="2"/>
    </x:row>
  </x:sheetData>
  <x:conditionalFormatting sqref="C12:C12">
    <x:cfRule type="cellIs" dxfId="0" priority="1" operator="greaterThan">
      <x:formula>0</x:formula>
    </x:cfRule>
  </x:conditionalFormatting>
  <x:dataValidations count="1">
    <x:dataValidation type="date" errorStyle="stop" operator="between" showErrorMessage="1" errorTitle="Проверьте дату" error="Введите дату с 01.01.2000 по 31.12.2100." sqref="C4">
      <x:formula1>DATE(2000,1,1)</x:formula1>
      <x:formula2>DATE(2100,12,31)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29" hidden="0" customWidth="1"/>
    <x:col min="4" max="4" width="48" hidden="0" customWidth="1"/>
    <x:col min="5" max="5" width="20" hidden="0" customWidth="1"/>
    <x:col min="6" max="6" width="19" hidden="0" customWidth="1"/>
    <x:col min="7" max="7" width="3" hidden="0" customWidth="1"/>
    <x:col min="8" max="8" width="28" hidden="0" customWidth="1"/>
    <x:col min="9" max="9" width="12" hidden="0" customWidth="1"/>
  </x:cols>
  <x:sheetData>
    <x:row r="2" ht="22" customHeight="1">
      <x:c r="B2" s="3" t="str">
        <x:v>Начисления за период</x:v>
      </x:c>
      <x:c r="C2" s="2"/>
      <x:c r="D2" s="2"/>
      <x:c r="E2" s="2"/>
      <x:c r="F2" s="2"/>
      <x:c r="G2" s="2"/>
      <x:c r="H2" s="2"/>
      <x:c r="I2" s="2"/>
    </x:row>
    <x:row r="3" ht="22" customHeight="1">
      <x:c r="B3" s="8" t="str">
        <x:v>Вместимость: 200 записей, строки 9–208. Заполняйте свободные строки внутри диапазона.</x:v>
      </x:c>
      <x:c r="C3" s="2"/>
      <x:c r="D3" s="2"/>
      <x:c r="E3" s="2"/>
      <x:c r="F3" s="2"/>
      <x:c r="G3" s="2"/>
      <x:c r="H3" s="2"/>
      <x:c r="I3" s="2"/>
    </x:row>
    <x:row r="4" ht="22" customHeight="1">
      <x:c r="B4" s="2"/>
      <x:c r="C4" s="2"/>
      <x:c r="D4" s="2"/>
      <x:c r="E4" s="2" t="str">
        <x:v>Неполные строки</x:v>
      </x:c>
      <x:c r="F4" s="2" t="n">
        <x:f>COUNTIFS(F9:F208,"Исправьте")</x:f>
        <x:v>0</x:v>
      </x:c>
      <x:c r="G4" s="2"/>
      <x:c r="H4" s="2"/>
      <x:c r="I4" s="2"/>
    </x:row>
    <x:row r="5" ht="22" customHeight="1">
      <x:c r="B5" s="8" t="str">
        <x:v>Дата начисления, статья и сумма обязательны. Расходы вводите положительным числом.</x:v>
      </x:c>
      <x:c r="C5" s="2"/>
      <x:c r="D5" s="2"/>
      <x:c r="E5" s="2"/>
      <x:c r="F5" s="2"/>
      <x:c r="G5" s="2"/>
      <x:c r="H5" s="2"/>
      <x:c r="I5" s="2"/>
    </x:row>
    <x:row r="6" ht="22" customHeight="1">
      <x:c r="B6" s="8" t="str">
        <x:v>Голубые ячейки — ввод. Черные значения — формулы. Пример вымышленный.</x:v>
      </x:c>
      <x:c r="C6" s="2"/>
      <x:c r="D6" s="2"/>
      <x:c r="E6" s="2"/>
      <x:c r="F6" s="2"/>
      <x:c r="G6" s="2"/>
      <x:c r="H6" s="2"/>
      <x:c r="I6" s="2"/>
    </x:row>
    <x:row r="7" ht="22" customHeight="1">
      <x:c r="B7" s="2"/>
      <x:c r="C7" s="2"/>
      <x:c r="D7" s="2"/>
      <x:c r="E7" s="2"/>
      <x:c r="F7" s="2"/>
      <x:c r="G7" s="2"/>
      <x:c r="H7" s="2"/>
      <x:c r="I7" s="2"/>
    </x:row>
    <x:row r="8" ht="32" customHeight="1">
      <x:c r="B8" s="12" t="str">
        <x:v>Дата</x:v>
      </x:c>
      <x:c r="C8" s="12" t="str">
        <x:v>Статья</x:v>
      </x:c>
      <x:c r="D8" s="12" t="str">
        <x:v>Описание</x:v>
      </x:c>
      <x:c r="E8" s="12" t="str">
        <x:v>Сумма, ₽</x:v>
      </x:c>
      <x:c r="F8" s="12" t="str">
        <x:v>Ввод</x:v>
      </x:c>
      <x:c r="G8" s="2"/>
      <x:c r="H8" s="12" t="str">
        <x:v>Статьи</x:v>
      </x:c>
      <x:c r="I8" s="2"/>
    </x:row>
    <x:row r="9" ht="22" customHeight="1">
      <x:c r="B9" s="24" t="n">
        <x:v>46034</x:v>
      </x:c>
      <x:c r="C9" s="23" t="str">
        <x:v>Выручка</x:v>
      </x:c>
      <x:c r="D9" s="23" t="str">
        <x:v>Продажа услуг</x:v>
      </x:c>
      <x:c r="E9" s="23" t="n">
        <x:v>800000</x:v>
      </x:c>
      <x:c r="F9" s="2" t="str">
        <x:f>IF(COUNTA(B9:E9)=0,"",IF(AND(ISNUMBER(B9),B9&gt;=DATE(2000,1,1),B9&lt;=DATE(2100,12,31),COUNTIFS($H$9:$H$18,C9)=1,ISNUMBER(E9),E9&gt;=0),"Готово","Исправьте"))</x:f>
        <x:v>Готово</x:v>
      </x:c>
      <x:c r="G9" s="2"/>
      <x:c r="H9" s="2" t="str">
        <x:v>Выручка</x:v>
      </x:c>
      <x:c r="I9" s="2"/>
    </x:row>
    <x:row r="10" ht="22" customHeight="1">
      <x:c r="B10" s="24" t="n">
        <x:v>46037</x:v>
      </x:c>
      <x:c r="C10" s="23" t="str">
        <x:v>Себестоимость</x:v>
      </x:c>
      <x:c r="D10" s="23" t="str">
        <x:v>Работы подрядчиков</x:v>
      </x:c>
      <x:c r="E10" s="23" t="n">
        <x:v>320000</x:v>
      </x:c>
      <x:c r="F10" s="2" t="str">
        <x:f>IF(COUNTA(B10:E10)=0,"",IF(AND(ISNUMBER(B10),B10&gt;=DATE(2000,1,1),B10&lt;=DATE(2100,12,31),COUNTIFS($H$9:$H$18,C10)=1,ISNUMBER(E10),E10&gt;=0),"Готово","Исправьте"))</x:f>
        <x:v>Готово</x:v>
      </x:c>
      <x:c r="G10" s="2"/>
      <x:c r="H10" s="2" t="str">
        <x:v>Себестоимость</x:v>
      </x:c>
      <x:c r="I10" s="2"/>
    </x:row>
    <x:row r="11" ht="22" customHeight="1">
      <x:c r="B11" s="24" t="n">
        <x:v>46053</x:v>
      </x:c>
      <x:c r="C11" s="23" t="str">
        <x:v>Зарплата</x:v>
      </x:c>
      <x:c r="D11" s="23" t="str">
        <x:v>Начислено за январь</x:v>
      </x:c>
      <x:c r="E11" s="23" t="n">
        <x:v>180000</x:v>
      </x:c>
      <x:c r="F11" s="2" t="str">
        <x:f>IF(COUNTA(B11:E11)=0,"",IF(AND(ISNUMBER(B11),B11&gt;=DATE(2000,1,1),B11&lt;=DATE(2100,12,31),COUNTIFS($H$9:$H$18,C11)=1,ISNUMBER(E11),E11&gt;=0),"Готово","Исправьте"))</x:f>
        <x:v>Готово</x:v>
      </x:c>
      <x:c r="G11" s="2"/>
      <x:c r="H11" s="2" t="str">
        <x:v>Зарплата</x:v>
      </x:c>
      <x:c r="I11" s="2"/>
    </x:row>
    <x:row r="12" ht="22" customHeight="1">
      <x:c r="B12" s="24" t="n">
        <x:v>46053</x:v>
      </x:c>
      <x:c r="C12" s="23" t="str">
        <x:v>Аренда</x:v>
      </x:c>
      <x:c r="D12" s="23" t="str">
        <x:v>Аренда января</x:v>
      </x:c>
      <x:c r="E12" s="23" t="n">
        <x:v>60000</x:v>
      </x:c>
      <x:c r="F12" s="2" t="str">
        <x:f>IF(COUNTA(B12:E12)=0,"",IF(AND(ISNUMBER(B12),B12&gt;=DATE(2000,1,1),B12&lt;=DATE(2100,12,31),COUNTIFS($H$9:$H$18,C12)=1,ISNUMBER(E12),E12&gt;=0),"Готово","Исправьте"))</x:f>
        <x:v>Готово</x:v>
      </x:c>
      <x:c r="G12" s="2"/>
      <x:c r="H12" s="2" t="str">
        <x:v>Аренда</x:v>
      </x:c>
      <x:c r="I12" s="2"/>
    </x:row>
    <x:row r="13" ht="22" customHeight="1">
      <x:c r="B13" s="24" t="n">
        <x:v>46053</x:v>
      </x:c>
      <x:c r="C13" s="23" t="str">
        <x:v>Прочие операционные</x:v>
      </x:c>
      <x:c r="D13" s="23" t="str">
        <x:v>Связь и реклама</x:v>
      </x:c>
      <x:c r="E13" s="23" t="n">
        <x:v>40000</x:v>
      </x:c>
      <x:c r="F13" s="2" t="str">
        <x:f>IF(COUNTA(B13:E13)=0,"",IF(AND(ISNUMBER(B13),B13&gt;=DATE(2000,1,1),B13&lt;=DATE(2100,12,31),COUNTIFS($H$9:$H$18,C13)=1,ISNUMBER(E13),E13&gt;=0),"Готово","Исправьте"))</x:f>
        <x:v>Готово</x:v>
      </x:c>
      <x:c r="G13" s="2"/>
      <x:c r="H13" s="2" t="str">
        <x:v>Прочие операционные</x:v>
      </x:c>
      <x:c r="I13" s="2"/>
    </x:row>
    <x:row r="14" ht="22" customHeight="1">
      <x:c r="B14" s="24" t="n">
        <x:v>46053</x:v>
      </x:c>
      <x:c r="C14" s="23" t="str">
        <x:v>Амортизация</x:v>
      </x:c>
      <x:c r="D14" s="23" t="str">
        <x:v>Амортизация месяца</x:v>
      </x:c>
      <x:c r="E14" s="23" t="n">
        <x:v>10000</x:v>
      </x:c>
      <x:c r="F14" s="2" t="str">
        <x:f>IF(COUNTA(B14:E14)=0,"",IF(AND(ISNUMBER(B14),B14&gt;=DATE(2000,1,1),B14&lt;=DATE(2100,12,31),COUNTIFS($H$9:$H$18,C14)=1,ISNUMBER(E14),E14&gt;=0),"Готово","Исправьте"))</x:f>
        <x:v>Готово</x:v>
      </x:c>
      <x:c r="G14" s="2"/>
      <x:c r="H14" s="2" t="str">
        <x:v>Амортизация</x:v>
      </x:c>
      <x:c r="I14" s="2"/>
    </x:row>
    <x:row r="15" ht="22" customHeight="1">
      <x:c r="B15" s="24" t="n">
        <x:v>46050</x:v>
      </x:c>
      <x:c r="C15" s="23" t="str">
        <x:v>Прочие доходы</x:v>
      </x:c>
      <x:c r="D15" s="23" t="str">
        <x:v>Разовый доход</x:v>
      </x:c>
      <x:c r="E15" s="23" t="n">
        <x:v>5000</x:v>
      </x:c>
      <x:c r="F15" s="2" t="str">
        <x:f>IF(COUNTA(B15:E15)=0,"",IF(AND(ISNUMBER(B15),B15&gt;=DATE(2000,1,1),B15&lt;=DATE(2100,12,31),COUNTIFS($H$9:$H$18,C15)=1,ISNUMBER(E15),E15&gt;=0),"Готово","Исправьте"))</x:f>
        <x:v>Готово</x:v>
      </x:c>
      <x:c r="G15" s="2"/>
      <x:c r="H15" s="2" t="str">
        <x:v>Прочие доходы</x:v>
      </x:c>
      <x:c r="I15" s="2"/>
    </x:row>
    <x:row r="16" ht="22" customHeight="1">
      <x:c r="B16" s="24" t="n">
        <x:v>46051</x:v>
      </x:c>
      <x:c r="C16" s="23" t="str">
        <x:v>Прочие расходы</x:v>
      </x:c>
      <x:c r="D16" s="23" t="str">
        <x:v>Разовый расход</x:v>
      </x:c>
      <x:c r="E16" s="23" t="n">
        <x:v>2000</x:v>
      </x:c>
      <x:c r="F16" s="2" t="str">
        <x:f>IF(COUNTA(B16:E16)=0,"",IF(AND(ISNUMBER(B16),B16&gt;=DATE(2000,1,1),B16&lt;=DATE(2100,12,31),COUNTIFS($H$9:$H$18,C16)=1,ISNUMBER(E16),E16&gt;=0),"Готово","Исправьте"))</x:f>
        <x:v>Готово</x:v>
      </x:c>
      <x:c r="G16" s="2"/>
      <x:c r="H16" s="2" t="str">
        <x:v>Прочие расходы</x:v>
      </x:c>
      <x:c r="I16" s="2"/>
    </x:row>
    <x:row r="17" ht="22" customHeight="1">
      <x:c r="B17" s="24" t="n">
        <x:v>46053</x:v>
      </x:c>
      <x:c r="C17" s="23" t="str">
        <x:v>Проценты</x:v>
      </x:c>
      <x:c r="D17" s="23" t="str">
        <x:v>Проценты по займу</x:v>
      </x:c>
      <x:c r="E17" s="23" t="n">
        <x:v>12000</x:v>
      </x:c>
      <x:c r="F17" s="2" t="str">
        <x:f>IF(COUNTA(B17:E17)=0,"",IF(AND(ISNUMBER(B17),B17&gt;=DATE(2000,1,1),B17&lt;=DATE(2100,12,31),COUNTIFS($H$9:$H$18,C17)=1,ISNUMBER(E17),E17&gt;=0),"Готово","Исправьте"))</x:f>
        <x:v>Готово</x:v>
      </x:c>
      <x:c r="G17" s="2"/>
      <x:c r="H17" s="2" t="str">
        <x:v>Проценты</x:v>
      </x:c>
      <x:c r="I17" s="2"/>
    </x:row>
    <x:row r="18" ht="22" customHeight="1">
      <x:c r="B18" s="24" t="n">
        <x:v>46053</x:v>
      </x:c>
      <x:c r="C18" s="23" t="str">
        <x:v>Налог</x:v>
      </x:c>
      <x:c r="D18" s="23" t="str">
        <x:v>Условная сумма налога</x:v>
      </x:c>
      <x:c r="E18" s="23" t="n">
        <x:v>36000</x:v>
      </x:c>
      <x:c r="F18" s="2" t="str">
        <x:f>IF(COUNTA(B18:E18)=0,"",IF(AND(ISNUMBER(B18),B18&gt;=DATE(2000,1,1),B18&lt;=DATE(2100,12,31),COUNTIFS($H$9:$H$18,C18)=1,ISNUMBER(E18),E18&gt;=0),"Готово","Исправьте"))</x:f>
        <x:v>Готово</x:v>
      </x:c>
      <x:c r="G18" s="2"/>
      <x:c r="H18" s="2" t="str">
        <x:v>Налог</x:v>
      </x:c>
      <x:c r="I18" s="2"/>
    </x:row>
    <x:row r="19" ht="22" customHeight="1">
      <x:c r="B19" s="24" t="n">
        <x:v>46054</x:v>
      </x:c>
      <x:c r="C19" s="23" t="str">
        <x:v>Выручка</x:v>
      </x:c>
      <x:c r="D19" s="23" t="str">
        <x:v>Продажа следующего месяца</x:v>
      </x:c>
      <x:c r="E19" s="23" t="n">
        <x:v>900000</x:v>
      </x:c>
      <x:c r="F19" s="2" t="str">
        <x:f>IF(COUNTA(B19:E19)=0,"",IF(AND(ISNUMBER(B19),B19&gt;=DATE(2000,1,1),B19&lt;=DATE(2100,12,31),COUNTIFS($H$9:$H$18,C19)=1,ISNUMBER(E19),E19&gt;=0),"Готово","Исправьте"))</x:f>
        <x:v>Готово</x:v>
      </x:c>
      <x:c r="G19" s="2"/>
      <x:c r="H19" s="2"/>
      <x:c r="I19" s="2"/>
    </x:row>
    <x:row r="20" ht="22" customHeight="1">
      <x:c r="B20" s="24"/>
      <x:c r="C20" s="23"/>
      <x:c r="D20" s="23"/>
      <x:c r="E20" s="23"/>
      <x:c r="F20" s="2" t="str">
        <x:f>IF(COUNTA(B20:E20)=0,"",IF(AND(ISNUMBER(B20),B20&gt;=DATE(2000,1,1),B20&lt;=DATE(2100,12,31),COUNTIFS($H$9:$H$18,C20)=1,ISNUMBER(E20),E20&gt;=0),"Готово","Исправьте"))</x:f>
      </x:c>
      <x:c r="G20" s="2"/>
      <x:c r="H20" s="2"/>
      <x:c r="I20" s="2"/>
    </x:row>
    <x:row r="21" ht="22" customHeight="1">
      <x:c r="B21" s="24"/>
      <x:c r="C21" s="23"/>
      <x:c r="D21" s="23"/>
      <x:c r="E21" s="23"/>
      <x:c r="F21" s="2" t="str">
        <x:f>IF(COUNTA(B21:E21)=0,"",IF(AND(ISNUMBER(B21),B21&gt;=DATE(2000,1,1),B21&lt;=DATE(2100,12,31),COUNTIFS($H$9:$H$18,C21)=1,ISNUMBER(E21),E21&gt;=0),"Готово","Исправьте"))</x:f>
      </x:c>
      <x:c r="G21" s="2"/>
      <x:c r="H21" s="2"/>
      <x:c r="I21" s="2"/>
    </x:row>
    <x:row r="22" ht="22" customHeight="1">
      <x:c r="B22" s="24"/>
      <x:c r="C22" s="23"/>
      <x:c r="D22" s="23"/>
      <x:c r="E22" s="23"/>
      <x:c r="F22" s="2" t="str">
        <x:f>IF(COUNTA(B22:E22)=0,"",IF(AND(ISNUMBER(B22),B22&gt;=DATE(2000,1,1),B22&lt;=DATE(2100,12,31),COUNTIFS($H$9:$H$18,C22)=1,ISNUMBER(E22),E22&gt;=0),"Готово","Исправьте"))</x:f>
      </x:c>
      <x:c r="G22" s="2"/>
      <x:c r="H22" s="2"/>
      <x:c r="I22" s="2"/>
    </x:row>
    <x:row r="23" ht="22" customHeight="1">
      <x:c r="B23" s="24"/>
      <x:c r="C23" s="23"/>
      <x:c r="D23" s="23"/>
      <x:c r="E23" s="23"/>
      <x:c r="F23" s="2" t="str">
        <x:f>IF(COUNTA(B23:E23)=0,"",IF(AND(ISNUMBER(B23),B23&gt;=DATE(2000,1,1),B23&lt;=DATE(2100,12,31),COUNTIFS($H$9:$H$18,C23)=1,ISNUMBER(E23),E23&gt;=0),"Готово","Исправьте"))</x:f>
      </x:c>
      <x:c r="G23" s="2"/>
      <x:c r="H23" s="2"/>
      <x:c r="I23" s="2"/>
    </x:row>
    <x:row r="24" ht="22" customHeight="1">
      <x:c r="B24" s="24"/>
      <x:c r="C24" s="23"/>
      <x:c r="D24" s="23"/>
      <x:c r="E24" s="23"/>
      <x:c r="F24" s="2" t="str">
        <x:f>IF(COUNTA(B24:E24)=0,"",IF(AND(ISNUMBER(B24),B24&gt;=DATE(2000,1,1),B24&lt;=DATE(2100,12,31),COUNTIFS($H$9:$H$18,C24)=1,ISNUMBER(E24),E24&gt;=0),"Готово","Исправьте"))</x:f>
      </x:c>
      <x:c r="G24" s="2"/>
      <x:c r="H24" s="2"/>
      <x:c r="I24" s="2"/>
    </x:row>
    <x:row r="25" ht="22" customHeight="1">
      <x:c r="B25" s="24"/>
      <x:c r="C25" s="23"/>
      <x:c r="D25" s="23"/>
      <x:c r="E25" s="23"/>
      <x:c r="F25" s="2" t="str">
        <x:f>IF(COUNTA(B25:E25)=0,"",IF(AND(ISNUMBER(B25),B25&gt;=DATE(2000,1,1),B25&lt;=DATE(2100,12,31),COUNTIFS($H$9:$H$18,C25)=1,ISNUMBER(E25),E25&gt;=0),"Готово","Исправьте"))</x:f>
      </x:c>
      <x:c r="G25" s="2"/>
      <x:c r="H25" s="2"/>
      <x:c r="I25" s="2"/>
    </x:row>
    <x:row r="26" ht="22" customHeight="1">
      <x:c r="B26" s="24"/>
      <x:c r="C26" s="23"/>
      <x:c r="D26" s="23"/>
      <x:c r="E26" s="23"/>
      <x:c r="F26" s="2" t="str">
        <x:f>IF(COUNTA(B26:E26)=0,"",IF(AND(ISNUMBER(B26),B26&gt;=DATE(2000,1,1),B26&lt;=DATE(2100,12,31),COUNTIFS($H$9:$H$18,C26)=1,ISNUMBER(E26),E26&gt;=0),"Готово","Исправьте"))</x:f>
      </x:c>
      <x:c r="G26" s="2"/>
      <x:c r="H26" s="2"/>
      <x:c r="I26" s="2"/>
    </x:row>
    <x:row r="27" ht="22" customHeight="1">
      <x:c r="B27" s="24"/>
      <x:c r="C27" s="23"/>
      <x:c r="D27" s="23"/>
      <x:c r="E27" s="23"/>
      <x:c r="F27" s="2" t="str">
        <x:f>IF(COUNTA(B27:E27)=0,"",IF(AND(ISNUMBER(B27),B27&gt;=DATE(2000,1,1),B27&lt;=DATE(2100,12,31),COUNTIFS($H$9:$H$18,C27)=1,ISNUMBER(E27),E27&gt;=0),"Готово","Исправьте"))</x:f>
      </x:c>
      <x:c r="G27" s="2"/>
      <x:c r="H27" s="2"/>
      <x:c r="I27" s="2"/>
    </x:row>
    <x:row r="28" ht="22" customHeight="1">
      <x:c r="B28" s="24"/>
      <x:c r="C28" s="23"/>
      <x:c r="D28" s="23"/>
      <x:c r="E28" s="23"/>
      <x:c r="F28" s="2" t="str">
        <x:f>IF(COUNTA(B28:E28)=0,"",IF(AND(ISNUMBER(B28),B28&gt;=DATE(2000,1,1),B28&lt;=DATE(2100,12,31),COUNTIFS($H$9:$H$18,C28)=1,ISNUMBER(E28),E28&gt;=0),"Готово","Исправьте"))</x:f>
      </x:c>
      <x:c r="G28" s="2"/>
      <x:c r="H28" s="2"/>
      <x:c r="I28" s="2"/>
    </x:row>
    <x:row r="29" ht="22" customHeight="1">
      <x:c r="B29" s="24"/>
      <x:c r="C29" s="23"/>
      <x:c r="D29" s="23"/>
      <x:c r="E29" s="23"/>
      <x:c r="F29" s="2" t="str">
        <x:f>IF(COUNTA(B29:E29)=0,"",IF(AND(ISNUMBER(B29),B29&gt;=DATE(2000,1,1),B29&lt;=DATE(2100,12,31),COUNTIFS($H$9:$H$18,C29)=1,ISNUMBER(E29),E29&gt;=0),"Готово","Исправьте"))</x:f>
      </x:c>
      <x:c r="G29" s="2"/>
      <x:c r="H29" s="2"/>
      <x:c r="I29" s="2"/>
    </x:row>
    <x:row r="30" ht="22" customHeight="1">
      <x:c r="B30" s="24"/>
      <x:c r="C30" s="23"/>
      <x:c r="D30" s="23"/>
      <x:c r="E30" s="23"/>
      <x:c r="F30" s="2" t="str">
        <x:f>IF(COUNTA(B30:E30)=0,"",IF(AND(ISNUMBER(B30),B30&gt;=DATE(2000,1,1),B30&lt;=DATE(2100,12,31),COUNTIFS($H$9:$H$18,C30)=1,ISNUMBER(E30),E30&gt;=0),"Готово","Исправьте"))</x:f>
      </x:c>
      <x:c r="G30" s="2"/>
      <x:c r="H30" s="2"/>
      <x:c r="I30" s="2"/>
    </x:row>
    <x:row r="31" ht="22" customHeight="1">
      <x:c r="B31" s="24"/>
      <x:c r="C31" s="23"/>
      <x:c r="D31" s="23"/>
      <x:c r="E31" s="23"/>
      <x:c r="F31" s="2" t="str">
        <x:f>IF(COUNTA(B31:E31)=0,"",IF(AND(ISNUMBER(B31),B31&gt;=DATE(2000,1,1),B31&lt;=DATE(2100,12,31),COUNTIFS($H$9:$H$18,C31)=1,ISNUMBER(E31),E31&gt;=0),"Готово","Исправьте"))</x:f>
      </x:c>
      <x:c r="G31" s="2"/>
      <x:c r="H31" s="2"/>
      <x:c r="I31" s="2"/>
    </x:row>
    <x:row r="32" ht="22" customHeight="1">
      <x:c r="B32" s="24"/>
      <x:c r="C32" s="23"/>
      <x:c r="D32" s="23"/>
      <x:c r="E32" s="23"/>
      <x:c r="F32" s="2" t="str">
        <x:f>IF(COUNTA(B32:E32)=0,"",IF(AND(ISNUMBER(B32),B32&gt;=DATE(2000,1,1),B32&lt;=DATE(2100,12,31),COUNTIFS($H$9:$H$18,C32)=1,ISNUMBER(E32),E32&gt;=0),"Готово","Исправьте"))</x:f>
      </x:c>
      <x:c r="G32" s="2"/>
      <x:c r="H32" s="2"/>
      <x:c r="I32" s="2"/>
    </x:row>
    <x:row r="33" ht="22" customHeight="1">
      <x:c r="B33" s="24"/>
      <x:c r="C33" s="23"/>
      <x:c r="D33" s="23"/>
      <x:c r="E33" s="23"/>
      <x:c r="F33" s="2" t="str">
        <x:f>IF(COUNTA(B33:E33)=0,"",IF(AND(ISNUMBER(B33),B33&gt;=DATE(2000,1,1),B33&lt;=DATE(2100,12,31),COUNTIFS($H$9:$H$18,C33)=1,ISNUMBER(E33),E33&gt;=0),"Готово","Исправьте"))</x:f>
      </x:c>
      <x:c r="G33" s="2"/>
      <x:c r="H33" s="2"/>
      <x:c r="I33" s="2"/>
    </x:row>
    <x:row r="34" ht="22" customHeight="1">
      <x:c r="B34" s="24"/>
      <x:c r="C34" s="23"/>
      <x:c r="D34" s="23"/>
      <x:c r="E34" s="23"/>
      <x:c r="F34" s="2" t="str">
        <x:f>IF(COUNTA(B34:E34)=0,"",IF(AND(ISNUMBER(B34),B34&gt;=DATE(2000,1,1),B34&lt;=DATE(2100,12,31),COUNTIFS($H$9:$H$18,C34)=1,ISNUMBER(E34),E34&gt;=0),"Готово","Исправьте"))</x:f>
      </x:c>
      <x:c r="G34" s="2"/>
      <x:c r="H34" s="2"/>
      <x:c r="I34" s="2"/>
    </x:row>
    <x:row r="35" ht="22" customHeight="1">
      <x:c r="B35" s="24"/>
      <x:c r="C35" s="23"/>
      <x:c r="D35" s="23"/>
      <x:c r="E35" s="23"/>
      <x:c r="F35" s="2" t="str">
        <x:f>IF(COUNTA(B35:E35)=0,"",IF(AND(ISNUMBER(B35),B35&gt;=DATE(2000,1,1),B35&lt;=DATE(2100,12,31),COUNTIFS($H$9:$H$18,C35)=1,ISNUMBER(E35),E35&gt;=0),"Готово","Исправьте"))</x:f>
      </x:c>
      <x:c r="G35" s="2"/>
      <x:c r="H35" s="2"/>
      <x:c r="I35" s="2"/>
    </x:row>
    <x:row r="36" ht="22" customHeight="1">
      <x:c r="B36" s="24"/>
      <x:c r="C36" s="23"/>
      <x:c r="D36" s="23"/>
      <x:c r="E36" s="23"/>
      <x:c r="F36" s="2" t="str">
        <x:f>IF(COUNTA(B36:E36)=0,"",IF(AND(ISNUMBER(B36),B36&gt;=DATE(2000,1,1),B36&lt;=DATE(2100,12,31),COUNTIFS($H$9:$H$18,C36)=1,ISNUMBER(E36),E36&gt;=0),"Готово","Исправьте"))</x:f>
      </x:c>
      <x:c r="G36" s="2"/>
      <x:c r="H36" s="2"/>
      <x:c r="I36" s="2"/>
    </x:row>
    <x:row r="37" ht="22" customHeight="1">
      <x:c r="B37" s="24"/>
      <x:c r="C37" s="23"/>
      <x:c r="D37" s="23"/>
      <x:c r="E37" s="23"/>
      <x:c r="F37" s="2" t="str">
        <x:f>IF(COUNTA(B37:E37)=0,"",IF(AND(ISNUMBER(B37),B37&gt;=DATE(2000,1,1),B37&lt;=DATE(2100,12,31),COUNTIFS($H$9:$H$18,C37)=1,ISNUMBER(E37),E37&gt;=0),"Готово","Исправьте"))</x:f>
      </x:c>
      <x:c r="G37" s="2"/>
      <x:c r="H37" s="2"/>
      <x:c r="I37" s="2"/>
    </x:row>
    <x:row r="38" ht="22" customHeight="1">
      <x:c r="B38" s="24"/>
      <x:c r="C38" s="23"/>
      <x:c r="D38" s="23"/>
      <x:c r="E38" s="23"/>
      <x:c r="F38" s="2" t="str">
        <x:f>IF(COUNTA(B38:E38)=0,"",IF(AND(ISNUMBER(B38),B38&gt;=DATE(2000,1,1),B38&lt;=DATE(2100,12,31),COUNTIFS($H$9:$H$18,C38)=1,ISNUMBER(E38),E38&gt;=0),"Готово","Исправьте"))</x:f>
      </x:c>
      <x:c r="G38" s="2"/>
      <x:c r="H38" s="2"/>
      <x:c r="I38" s="2"/>
    </x:row>
    <x:row r="39" ht="22" customHeight="1">
      <x:c r="B39" s="24"/>
      <x:c r="C39" s="23"/>
      <x:c r="D39" s="23"/>
      <x:c r="E39" s="23"/>
      <x:c r="F39" s="2" t="str">
        <x:f>IF(COUNTA(B39:E39)=0,"",IF(AND(ISNUMBER(B39),B39&gt;=DATE(2000,1,1),B39&lt;=DATE(2100,12,31),COUNTIFS($H$9:$H$18,C39)=1,ISNUMBER(E39),E39&gt;=0),"Готово","Исправьте"))</x:f>
      </x:c>
      <x:c r="G39" s="2"/>
      <x:c r="H39" s="2"/>
      <x:c r="I39" s="2"/>
    </x:row>
    <x:row r="40" ht="22" customHeight="1">
      <x:c r="B40" s="24"/>
      <x:c r="C40" s="23"/>
      <x:c r="D40" s="23"/>
      <x:c r="E40" s="23"/>
      <x:c r="F40" s="2" t="str">
        <x:f>IF(COUNTA(B40:E40)=0,"",IF(AND(ISNUMBER(B40),B40&gt;=DATE(2000,1,1),B40&lt;=DATE(2100,12,31),COUNTIFS($H$9:$H$18,C40)=1,ISNUMBER(E40),E40&gt;=0),"Готово","Исправьте"))</x:f>
      </x:c>
      <x:c r="G40" s="2"/>
      <x:c r="H40" s="2"/>
      <x:c r="I40" s="2"/>
    </x:row>
    <x:row r="41" ht="22" customHeight="1">
      <x:c r="B41" s="24"/>
      <x:c r="C41" s="23"/>
      <x:c r="D41" s="23"/>
      <x:c r="E41" s="23"/>
      <x:c r="F41" s="2" t="str">
        <x:f>IF(COUNTA(B41:E41)=0,"",IF(AND(ISNUMBER(B41),B41&gt;=DATE(2000,1,1),B41&lt;=DATE(2100,12,31),COUNTIFS($H$9:$H$18,C41)=1,ISNUMBER(E41),E41&gt;=0),"Готово","Исправьте"))</x:f>
      </x:c>
      <x:c r="G41" s="2"/>
      <x:c r="H41" s="2"/>
      <x:c r="I41" s="2"/>
    </x:row>
    <x:row r="42" ht="22" customHeight="1">
      <x:c r="B42" s="24"/>
      <x:c r="C42" s="23"/>
      <x:c r="D42" s="23"/>
      <x:c r="E42" s="23"/>
      <x:c r="F42" s="2" t="str">
        <x:f>IF(COUNTA(B42:E42)=0,"",IF(AND(ISNUMBER(B42),B42&gt;=DATE(2000,1,1),B42&lt;=DATE(2100,12,31),COUNTIFS($H$9:$H$18,C42)=1,ISNUMBER(E42),E42&gt;=0),"Готово","Исправьте"))</x:f>
      </x:c>
      <x:c r="G42" s="2"/>
      <x:c r="H42" s="2"/>
      <x:c r="I42" s="2"/>
    </x:row>
    <x:row r="43" ht="22" customHeight="1">
      <x:c r="B43" s="24"/>
      <x:c r="C43" s="23"/>
      <x:c r="D43" s="23"/>
      <x:c r="E43" s="23"/>
      <x:c r="F43" s="2" t="str">
        <x:f>IF(COUNTA(B43:E43)=0,"",IF(AND(ISNUMBER(B43),B43&gt;=DATE(2000,1,1),B43&lt;=DATE(2100,12,31),COUNTIFS($H$9:$H$18,C43)=1,ISNUMBER(E43),E43&gt;=0),"Готово","Исправьте"))</x:f>
      </x:c>
      <x:c r="G43" s="2"/>
      <x:c r="H43" s="2"/>
      <x:c r="I43" s="2"/>
    </x:row>
    <x:row r="44" ht="22" customHeight="1">
      <x:c r="B44" s="24"/>
      <x:c r="C44" s="23"/>
      <x:c r="D44" s="23"/>
      <x:c r="E44" s="23"/>
      <x:c r="F44" s="2" t="str">
        <x:f>IF(COUNTA(B44:E44)=0,"",IF(AND(ISNUMBER(B44),B44&gt;=DATE(2000,1,1),B44&lt;=DATE(2100,12,31),COUNTIFS($H$9:$H$18,C44)=1,ISNUMBER(E44),E44&gt;=0),"Готово","Исправьте"))</x:f>
      </x:c>
      <x:c r="G44" s="2"/>
      <x:c r="H44" s="2"/>
      <x:c r="I44" s="2"/>
    </x:row>
    <x:row r="45" ht="22" customHeight="1">
      <x:c r="B45" s="24"/>
      <x:c r="C45" s="23"/>
      <x:c r="D45" s="23"/>
      <x:c r="E45" s="23"/>
      <x:c r="F45" s="2" t="str">
        <x:f>IF(COUNTA(B45:E45)=0,"",IF(AND(ISNUMBER(B45),B45&gt;=DATE(2000,1,1),B45&lt;=DATE(2100,12,31),COUNTIFS($H$9:$H$18,C45)=1,ISNUMBER(E45),E45&gt;=0),"Готово","Исправьте"))</x:f>
      </x:c>
      <x:c r="G45" s="2"/>
      <x:c r="H45" s="2"/>
      <x:c r="I45" s="2"/>
    </x:row>
    <x:row r="46" ht="22" customHeight="1">
      <x:c r="B46" s="24"/>
      <x:c r="C46" s="23"/>
      <x:c r="D46" s="23"/>
      <x:c r="E46" s="23"/>
      <x:c r="F46" s="2" t="str">
        <x:f>IF(COUNTA(B46:E46)=0,"",IF(AND(ISNUMBER(B46),B46&gt;=DATE(2000,1,1),B46&lt;=DATE(2100,12,31),COUNTIFS($H$9:$H$18,C46)=1,ISNUMBER(E46),E46&gt;=0),"Готово","Исправьте"))</x:f>
      </x:c>
      <x:c r="G46" s="2"/>
      <x:c r="H46" s="2"/>
      <x:c r="I46" s="2"/>
    </x:row>
    <x:row r="47" ht="22" customHeight="1">
      <x:c r="B47" s="24"/>
      <x:c r="C47" s="23"/>
      <x:c r="D47" s="23"/>
      <x:c r="E47" s="23"/>
      <x:c r="F47" s="2" t="str">
        <x:f>IF(COUNTA(B47:E47)=0,"",IF(AND(ISNUMBER(B47),B47&gt;=DATE(2000,1,1),B47&lt;=DATE(2100,12,31),COUNTIFS($H$9:$H$18,C47)=1,ISNUMBER(E47),E47&gt;=0),"Готово","Исправьте"))</x:f>
      </x:c>
      <x:c r="G47" s="2"/>
      <x:c r="H47" s="2"/>
      <x:c r="I47" s="2"/>
    </x:row>
    <x:row r="48" ht="22" customHeight="1">
      <x:c r="B48" s="24"/>
      <x:c r="C48" s="23"/>
      <x:c r="D48" s="23"/>
      <x:c r="E48" s="23"/>
      <x:c r="F48" s="2" t="str">
        <x:f>IF(COUNTA(B48:E48)=0,"",IF(AND(ISNUMBER(B48),B48&gt;=DATE(2000,1,1),B48&lt;=DATE(2100,12,31),COUNTIFS($H$9:$H$18,C48)=1,ISNUMBER(E48),E48&gt;=0),"Готово","Исправьте"))</x:f>
      </x:c>
      <x:c r="G48" s="2"/>
      <x:c r="H48" s="2"/>
      <x:c r="I48" s="2"/>
    </x:row>
    <x:row r="49" ht="22" customHeight="1">
      <x:c r="B49" s="24"/>
      <x:c r="C49" s="23"/>
      <x:c r="D49" s="23"/>
      <x:c r="E49" s="23"/>
      <x:c r="F49" s="2" t="str">
        <x:f>IF(COUNTA(B49:E49)=0,"",IF(AND(ISNUMBER(B49),B49&gt;=DATE(2000,1,1),B49&lt;=DATE(2100,12,31),COUNTIFS($H$9:$H$18,C49)=1,ISNUMBER(E49),E49&gt;=0),"Готово","Исправьте"))</x:f>
      </x:c>
      <x:c r="G49" s="2"/>
      <x:c r="H49" s="2"/>
      <x:c r="I49" s="2"/>
    </x:row>
    <x:row r="50" ht="22" customHeight="1">
      <x:c r="B50" s="24"/>
      <x:c r="C50" s="23"/>
      <x:c r="D50" s="23"/>
      <x:c r="E50" s="23"/>
      <x:c r="F50" s="2" t="str">
        <x:f>IF(COUNTA(B50:E50)=0,"",IF(AND(ISNUMBER(B50),B50&gt;=DATE(2000,1,1),B50&lt;=DATE(2100,12,31),COUNTIFS($H$9:$H$18,C50)=1,ISNUMBER(E50),E50&gt;=0),"Готово","Исправьте"))</x:f>
      </x:c>
      <x:c r="G50" s="2"/>
      <x:c r="H50" s="2"/>
      <x:c r="I50" s="2"/>
    </x:row>
    <x:row r="51" ht="22" customHeight="1">
      <x:c r="B51" s="24"/>
      <x:c r="C51" s="23"/>
      <x:c r="D51" s="23"/>
      <x:c r="E51" s="23"/>
      <x:c r="F51" s="2" t="str">
        <x:f>IF(COUNTA(B51:E51)=0,"",IF(AND(ISNUMBER(B51),B51&gt;=DATE(2000,1,1),B51&lt;=DATE(2100,12,31),COUNTIFS($H$9:$H$18,C51)=1,ISNUMBER(E51),E51&gt;=0),"Готово","Исправьте"))</x:f>
      </x:c>
      <x:c r="G51" s="2"/>
      <x:c r="H51" s="2"/>
      <x:c r="I51" s="2"/>
    </x:row>
    <x:row r="52" ht="22" customHeight="1">
      <x:c r="B52" s="24"/>
      <x:c r="C52" s="23"/>
      <x:c r="D52" s="23"/>
      <x:c r="E52" s="23"/>
      <x:c r="F52" s="2" t="str">
        <x:f>IF(COUNTA(B52:E52)=0,"",IF(AND(ISNUMBER(B52),B52&gt;=DATE(2000,1,1),B52&lt;=DATE(2100,12,31),COUNTIFS($H$9:$H$18,C52)=1,ISNUMBER(E52),E52&gt;=0),"Готово","Исправьте"))</x:f>
      </x:c>
      <x:c r="G52" s="2"/>
      <x:c r="H52" s="2"/>
      <x:c r="I52" s="2"/>
    </x:row>
    <x:row r="53" ht="22" customHeight="1">
      <x:c r="B53" s="24"/>
      <x:c r="C53" s="23"/>
      <x:c r="D53" s="23"/>
      <x:c r="E53" s="23"/>
      <x:c r="F53" s="2" t="str">
        <x:f>IF(COUNTA(B53:E53)=0,"",IF(AND(ISNUMBER(B53),B53&gt;=DATE(2000,1,1),B53&lt;=DATE(2100,12,31),COUNTIFS($H$9:$H$18,C53)=1,ISNUMBER(E53),E53&gt;=0),"Готово","Исправьте"))</x:f>
      </x:c>
      <x:c r="G53" s="2"/>
      <x:c r="H53" s="2"/>
      <x:c r="I53" s="2"/>
    </x:row>
    <x:row r="54" ht="22" customHeight="1">
      <x:c r="B54" s="24"/>
      <x:c r="C54" s="23"/>
      <x:c r="D54" s="23"/>
      <x:c r="E54" s="23"/>
      <x:c r="F54" s="2" t="str">
        <x:f>IF(COUNTA(B54:E54)=0,"",IF(AND(ISNUMBER(B54),B54&gt;=DATE(2000,1,1),B54&lt;=DATE(2100,12,31),COUNTIFS($H$9:$H$18,C54)=1,ISNUMBER(E54),E54&gt;=0),"Готово","Исправьте"))</x:f>
      </x:c>
      <x:c r="G54" s="2"/>
      <x:c r="H54" s="2"/>
      <x:c r="I54" s="2"/>
    </x:row>
    <x:row r="55" ht="22" customHeight="1">
      <x:c r="B55" s="24"/>
      <x:c r="C55" s="23"/>
      <x:c r="D55" s="23"/>
      <x:c r="E55" s="23"/>
      <x:c r="F55" s="2" t="str">
        <x:f>IF(COUNTA(B55:E55)=0,"",IF(AND(ISNUMBER(B55),B55&gt;=DATE(2000,1,1),B55&lt;=DATE(2100,12,31),COUNTIFS($H$9:$H$18,C55)=1,ISNUMBER(E55),E55&gt;=0),"Готово","Исправьте"))</x:f>
      </x:c>
      <x:c r="G55" s="2"/>
      <x:c r="H55" s="2"/>
      <x:c r="I55" s="2"/>
    </x:row>
    <x:row r="56" ht="22" customHeight="1">
      <x:c r="B56" s="24"/>
      <x:c r="C56" s="23"/>
      <x:c r="D56" s="23"/>
      <x:c r="E56" s="23"/>
      <x:c r="F56" s="2" t="str">
        <x:f>IF(COUNTA(B56:E56)=0,"",IF(AND(ISNUMBER(B56),B56&gt;=DATE(2000,1,1),B56&lt;=DATE(2100,12,31),COUNTIFS($H$9:$H$18,C56)=1,ISNUMBER(E56),E56&gt;=0),"Готово","Исправьте"))</x:f>
      </x:c>
      <x:c r="G56" s="2"/>
      <x:c r="H56" s="2"/>
      <x:c r="I56" s="2"/>
    </x:row>
    <x:row r="57" ht="22" customHeight="1">
      <x:c r="B57" s="24"/>
      <x:c r="C57" s="23"/>
      <x:c r="D57" s="23"/>
      <x:c r="E57" s="23"/>
      <x:c r="F57" s="2" t="str">
        <x:f>IF(COUNTA(B57:E57)=0,"",IF(AND(ISNUMBER(B57),B57&gt;=DATE(2000,1,1),B57&lt;=DATE(2100,12,31),COUNTIFS($H$9:$H$18,C57)=1,ISNUMBER(E57),E57&gt;=0),"Готово","Исправьте"))</x:f>
      </x:c>
      <x:c r="G57" s="2"/>
      <x:c r="H57" s="2"/>
      <x:c r="I57" s="2"/>
    </x:row>
    <x:row r="58" ht="22" customHeight="1">
      <x:c r="B58" s="24"/>
      <x:c r="C58" s="23"/>
      <x:c r="D58" s="23"/>
      <x:c r="E58" s="23"/>
      <x:c r="F58" s="2" t="str">
        <x:f>IF(COUNTA(B58:E58)=0,"",IF(AND(ISNUMBER(B58),B58&gt;=DATE(2000,1,1),B58&lt;=DATE(2100,12,31),COUNTIFS($H$9:$H$18,C58)=1,ISNUMBER(E58),E58&gt;=0),"Готово","Исправьте"))</x:f>
      </x:c>
      <x:c r="G58" s="2"/>
      <x:c r="H58" s="2"/>
      <x:c r="I58" s="2"/>
    </x:row>
    <x:row r="59" ht="22" customHeight="1">
      <x:c r="B59" s="24"/>
      <x:c r="C59" s="23"/>
      <x:c r="D59" s="23"/>
      <x:c r="E59" s="23"/>
      <x:c r="F59" s="2" t="str">
        <x:f>IF(COUNTA(B59:E59)=0,"",IF(AND(ISNUMBER(B59),B59&gt;=DATE(2000,1,1),B59&lt;=DATE(2100,12,31),COUNTIFS($H$9:$H$18,C59)=1,ISNUMBER(E59),E59&gt;=0),"Готово","Исправьте"))</x:f>
      </x:c>
      <x:c r="G59" s="2"/>
      <x:c r="H59" s="2"/>
      <x:c r="I59" s="2"/>
    </x:row>
    <x:row r="60" ht="22" customHeight="1">
      <x:c r="B60" s="24"/>
      <x:c r="C60" s="23"/>
      <x:c r="D60" s="23"/>
      <x:c r="E60" s="23"/>
      <x:c r="F60" s="2" t="str">
        <x:f>IF(COUNTA(B60:E60)=0,"",IF(AND(ISNUMBER(B60),B60&gt;=DATE(2000,1,1),B60&lt;=DATE(2100,12,31),COUNTIFS($H$9:$H$18,C60)=1,ISNUMBER(E60),E60&gt;=0),"Готово","Исправьте"))</x:f>
      </x:c>
      <x:c r="G60" s="2"/>
      <x:c r="H60" s="2"/>
      <x:c r="I60" s="2"/>
    </x:row>
    <x:row r="61" ht="22" customHeight="1">
      <x:c r="B61" s="24"/>
      <x:c r="C61" s="23"/>
      <x:c r="D61" s="23"/>
      <x:c r="E61" s="23"/>
      <x:c r="F61" s="2" t="str">
        <x:f>IF(COUNTA(B61:E61)=0,"",IF(AND(ISNUMBER(B61),B61&gt;=DATE(2000,1,1),B61&lt;=DATE(2100,12,31),COUNTIFS($H$9:$H$18,C61)=1,ISNUMBER(E61),E61&gt;=0),"Готово","Исправьте"))</x:f>
      </x:c>
      <x:c r="G61" s="2"/>
      <x:c r="H61" s="2"/>
      <x:c r="I61" s="2"/>
    </x:row>
    <x:row r="62" ht="22" customHeight="1">
      <x:c r="B62" s="24"/>
      <x:c r="C62" s="23"/>
      <x:c r="D62" s="23"/>
      <x:c r="E62" s="23"/>
      <x:c r="F62" s="2" t="str">
        <x:f>IF(COUNTA(B62:E62)=0,"",IF(AND(ISNUMBER(B62),B62&gt;=DATE(2000,1,1),B62&lt;=DATE(2100,12,31),COUNTIFS($H$9:$H$18,C62)=1,ISNUMBER(E62),E62&gt;=0),"Готово","Исправьте"))</x:f>
      </x:c>
      <x:c r="G62" s="2"/>
      <x:c r="H62" s="2"/>
      <x:c r="I62" s="2"/>
    </x:row>
    <x:row r="63" ht="22" customHeight="1">
      <x:c r="B63" s="24"/>
      <x:c r="C63" s="23"/>
      <x:c r="D63" s="23"/>
      <x:c r="E63" s="23"/>
      <x:c r="F63" s="2" t="str">
        <x:f>IF(COUNTA(B63:E63)=0,"",IF(AND(ISNUMBER(B63),B63&gt;=DATE(2000,1,1),B63&lt;=DATE(2100,12,31),COUNTIFS($H$9:$H$18,C63)=1,ISNUMBER(E63),E63&gt;=0),"Готово","Исправьте"))</x:f>
      </x:c>
      <x:c r="G63" s="2"/>
      <x:c r="H63" s="2"/>
      <x:c r="I63" s="2"/>
    </x:row>
    <x:row r="64" ht="22" customHeight="1">
      <x:c r="B64" s="24"/>
      <x:c r="C64" s="23"/>
      <x:c r="D64" s="23"/>
      <x:c r="E64" s="23"/>
      <x:c r="F64" s="2" t="str">
        <x:f>IF(COUNTA(B64:E64)=0,"",IF(AND(ISNUMBER(B64),B64&gt;=DATE(2000,1,1),B64&lt;=DATE(2100,12,31),COUNTIFS($H$9:$H$18,C64)=1,ISNUMBER(E64),E64&gt;=0),"Готово","Исправьте"))</x:f>
      </x:c>
      <x:c r="G64" s="2"/>
      <x:c r="H64" s="2"/>
      <x:c r="I64" s="2"/>
    </x:row>
    <x:row r="65" ht="22" customHeight="1">
      <x:c r="B65" s="24"/>
      <x:c r="C65" s="23"/>
      <x:c r="D65" s="23"/>
      <x:c r="E65" s="23"/>
      <x:c r="F65" s="2" t="str">
        <x:f>IF(COUNTA(B65:E65)=0,"",IF(AND(ISNUMBER(B65),B65&gt;=DATE(2000,1,1),B65&lt;=DATE(2100,12,31),COUNTIFS($H$9:$H$18,C65)=1,ISNUMBER(E65),E65&gt;=0),"Готово","Исправьте"))</x:f>
      </x:c>
      <x:c r="G65" s="2"/>
      <x:c r="H65" s="2"/>
      <x:c r="I65" s="2"/>
    </x:row>
    <x:row r="66" ht="22" customHeight="1">
      <x:c r="B66" s="24"/>
      <x:c r="C66" s="23"/>
      <x:c r="D66" s="23"/>
      <x:c r="E66" s="23"/>
      <x:c r="F66" s="2" t="str">
        <x:f>IF(COUNTA(B66:E66)=0,"",IF(AND(ISNUMBER(B66),B66&gt;=DATE(2000,1,1),B66&lt;=DATE(2100,12,31),COUNTIFS($H$9:$H$18,C66)=1,ISNUMBER(E66),E66&gt;=0),"Готово","Исправьте"))</x:f>
      </x:c>
      <x:c r="G66" s="2"/>
      <x:c r="H66" s="2"/>
      <x:c r="I66" s="2"/>
    </x:row>
    <x:row r="67" ht="22" customHeight="1">
      <x:c r="B67" s="24"/>
      <x:c r="C67" s="23"/>
      <x:c r="D67" s="23"/>
      <x:c r="E67" s="23"/>
      <x:c r="F67" s="2" t="str">
        <x:f>IF(COUNTA(B67:E67)=0,"",IF(AND(ISNUMBER(B67),B67&gt;=DATE(2000,1,1),B67&lt;=DATE(2100,12,31),COUNTIFS($H$9:$H$18,C67)=1,ISNUMBER(E67),E67&gt;=0),"Готово","Исправьте"))</x:f>
      </x:c>
      <x:c r="G67" s="2"/>
      <x:c r="H67" s="2"/>
      <x:c r="I67" s="2"/>
    </x:row>
    <x:row r="68" ht="22" customHeight="1">
      <x:c r="B68" s="24"/>
      <x:c r="C68" s="23"/>
      <x:c r="D68" s="23"/>
      <x:c r="E68" s="23"/>
      <x:c r="F68" s="2" t="str">
        <x:f>IF(COUNTA(B68:E68)=0,"",IF(AND(ISNUMBER(B68),B68&gt;=DATE(2000,1,1),B68&lt;=DATE(2100,12,31),COUNTIFS($H$9:$H$18,C68)=1,ISNUMBER(E68),E68&gt;=0),"Готово","Исправьте"))</x:f>
      </x:c>
      <x:c r="G68" s="2"/>
      <x:c r="H68" s="2"/>
      <x:c r="I68" s="2"/>
    </x:row>
    <x:row r="69" ht="22" customHeight="1">
      <x:c r="B69" s="24"/>
      <x:c r="C69" s="23"/>
      <x:c r="D69" s="23"/>
      <x:c r="E69" s="23"/>
      <x:c r="F69" s="2" t="str">
        <x:f>IF(COUNTA(B69:E69)=0,"",IF(AND(ISNUMBER(B69),B69&gt;=DATE(2000,1,1),B69&lt;=DATE(2100,12,31),COUNTIFS($H$9:$H$18,C69)=1,ISNUMBER(E69),E69&gt;=0),"Готово","Исправьте"))</x:f>
      </x:c>
      <x:c r="G69" s="2"/>
      <x:c r="H69" s="2"/>
      <x:c r="I69" s="2"/>
    </x:row>
    <x:row r="70" ht="22" customHeight="1">
      <x:c r="B70" s="24"/>
      <x:c r="C70" s="23"/>
      <x:c r="D70" s="23"/>
      <x:c r="E70" s="23"/>
      <x:c r="F70" s="2" t="str">
        <x:f>IF(COUNTA(B70:E70)=0,"",IF(AND(ISNUMBER(B70),B70&gt;=DATE(2000,1,1),B70&lt;=DATE(2100,12,31),COUNTIFS($H$9:$H$18,C70)=1,ISNUMBER(E70),E70&gt;=0),"Готово","Исправьте"))</x:f>
      </x:c>
      <x:c r="G70" s="2"/>
      <x:c r="H70" s="2"/>
      <x:c r="I70" s="2"/>
    </x:row>
    <x:row r="71" ht="22" customHeight="1">
      <x:c r="B71" s="24"/>
      <x:c r="C71" s="23"/>
      <x:c r="D71" s="23"/>
      <x:c r="E71" s="23"/>
      <x:c r="F71" s="2" t="str">
        <x:f>IF(COUNTA(B71:E71)=0,"",IF(AND(ISNUMBER(B71),B71&gt;=DATE(2000,1,1),B71&lt;=DATE(2100,12,31),COUNTIFS($H$9:$H$18,C71)=1,ISNUMBER(E71),E71&gt;=0),"Готово","Исправьте"))</x:f>
      </x:c>
      <x:c r="G71" s="2"/>
      <x:c r="H71" s="2"/>
      <x:c r="I71" s="2"/>
    </x:row>
    <x:row r="72" ht="22" customHeight="1">
      <x:c r="B72" s="24"/>
      <x:c r="C72" s="23"/>
      <x:c r="D72" s="23"/>
      <x:c r="E72" s="23"/>
      <x:c r="F72" s="2" t="str">
        <x:f>IF(COUNTA(B72:E72)=0,"",IF(AND(ISNUMBER(B72),B72&gt;=DATE(2000,1,1),B72&lt;=DATE(2100,12,31),COUNTIFS($H$9:$H$18,C72)=1,ISNUMBER(E72),E72&gt;=0),"Готово","Исправьте"))</x:f>
      </x:c>
      <x:c r="G72" s="2"/>
      <x:c r="H72" s="2"/>
      <x:c r="I72" s="2"/>
    </x:row>
    <x:row r="73" ht="22" customHeight="1">
      <x:c r="B73" s="24"/>
      <x:c r="C73" s="23"/>
      <x:c r="D73" s="23"/>
      <x:c r="E73" s="23"/>
      <x:c r="F73" s="2" t="str">
        <x:f>IF(COUNTA(B73:E73)=0,"",IF(AND(ISNUMBER(B73),B73&gt;=DATE(2000,1,1),B73&lt;=DATE(2100,12,31),COUNTIFS($H$9:$H$18,C73)=1,ISNUMBER(E73),E73&gt;=0),"Готово","Исправьте"))</x:f>
      </x:c>
      <x:c r="G73" s="2"/>
      <x:c r="H73" s="2"/>
      <x:c r="I73" s="2"/>
    </x:row>
    <x:row r="74" ht="22" customHeight="1">
      <x:c r="B74" s="24"/>
      <x:c r="C74" s="23"/>
      <x:c r="D74" s="23"/>
      <x:c r="E74" s="23"/>
      <x:c r="F74" s="2" t="str">
        <x:f>IF(COUNTA(B74:E74)=0,"",IF(AND(ISNUMBER(B74),B74&gt;=DATE(2000,1,1),B74&lt;=DATE(2100,12,31),COUNTIFS($H$9:$H$18,C74)=1,ISNUMBER(E74),E74&gt;=0),"Готово","Исправьте"))</x:f>
      </x:c>
      <x:c r="G74" s="2"/>
      <x:c r="H74" s="2"/>
      <x:c r="I74" s="2"/>
    </x:row>
    <x:row r="75" ht="22" customHeight="1">
      <x:c r="B75" s="24"/>
      <x:c r="C75" s="23"/>
      <x:c r="D75" s="23"/>
      <x:c r="E75" s="23"/>
      <x:c r="F75" s="2" t="str">
        <x:f>IF(COUNTA(B75:E75)=0,"",IF(AND(ISNUMBER(B75),B75&gt;=DATE(2000,1,1),B75&lt;=DATE(2100,12,31),COUNTIFS($H$9:$H$18,C75)=1,ISNUMBER(E75),E75&gt;=0),"Готово","Исправьте"))</x:f>
      </x:c>
      <x:c r="G75" s="2"/>
      <x:c r="H75" s="2"/>
      <x:c r="I75" s="2"/>
    </x:row>
    <x:row r="76" ht="22" customHeight="1">
      <x:c r="B76" s="24"/>
      <x:c r="C76" s="23"/>
      <x:c r="D76" s="23"/>
      <x:c r="E76" s="23"/>
      <x:c r="F76" s="2" t="str">
        <x:f>IF(COUNTA(B76:E76)=0,"",IF(AND(ISNUMBER(B76),B76&gt;=DATE(2000,1,1),B76&lt;=DATE(2100,12,31),COUNTIFS($H$9:$H$18,C76)=1,ISNUMBER(E76),E76&gt;=0),"Готово","Исправьте"))</x:f>
      </x:c>
      <x:c r="G76" s="2"/>
      <x:c r="H76" s="2"/>
      <x:c r="I76" s="2"/>
    </x:row>
    <x:row r="77" ht="22" customHeight="1">
      <x:c r="B77" s="24"/>
      <x:c r="C77" s="23"/>
      <x:c r="D77" s="23"/>
      <x:c r="E77" s="23"/>
      <x:c r="F77" s="2" t="str">
        <x:f>IF(COUNTA(B77:E77)=0,"",IF(AND(ISNUMBER(B77),B77&gt;=DATE(2000,1,1),B77&lt;=DATE(2100,12,31),COUNTIFS($H$9:$H$18,C77)=1,ISNUMBER(E77),E77&gt;=0),"Готово","Исправьте"))</x:f>
      </x:c>
      <x:c r="G77" s="2"/>
      <x:c r="H77" s="2"/>
      <x:c r="I77" s="2"/>
    </x:row>
    <x:row r="78" ht="22" customHeight="1">
      <x:c r="B78" s="24"/>
      <x:c r="C78" s="23"/>
      <x:c r="D78" s="23"/>
      <x:c r="E78" s="23"/>
      <x:c r="F78" s="2" t="str">
        <x:f>IF(COUNTA(B78:E78)=0,"",IF(AND(ISNUMBER(B78),B78&gt;=DATE(2000,1,1),B78&lt;=DATE(2100,12,31),COUNTIFS($H$9:$H$18,C78)=1,ISNUMBER(E78),E78&gt;=0),"Готово","Исправьте"))</x:f>
      </x:c>
      <x:c r="G78" s="2"/>
      <x:c r="H78" s="2"/>
      <x:c r="I78" s="2"/>
    </x:row>
    <x:row r="79" ht="22" customHeight="1">
      <x:c r="B79" s="24"/>
      <x:c r="C79" s="23"/>
      <x:c r="D79" s="23"/>
      <x:c r="E79" s="23"/>
      <x:c r="F79" s="2" t="str">
        <x:f>IF(COUNTA(B79:E79)=0,"",IF(AND(ISNUMBER(B79),B79&gt;=DATE(2000,1,1),B79&lt;=DATE(2100,12,31),COUNTIFS($H$9:$H$18,C79)=1,ISNUMBER(E79),E79&gt;=0),"Готово","Исправьте"))</x:f>
      </x:c>
      <x:c r="G79" s="2"/>
      <x:c r="H79" s="2"/>
      <x:c r="I79" s="2"/>
    </x:row>
    <x:row r="80" ht="22" customHeight="1">
      <x:c r="B80" s="24"/>
      <x:c r="C80" s="23"/>
      <x:c r="D80" s="23"/>
      <x:c r="E80" s="23"/>
      <x:c r="F80" s="2" t="str">
        <x:f>IF(COUNTA(B80:E80)=0,"",IF(AND(ISNUMBER(B80),B80&gt;=DATE(2000,1,1),B80&lt;=DATE(2100,12,31),COUNTIFS($H$9:$H$18,C80)=1,ISNUMBER(E80),E80&gt;=0),"Готово","Исправьте"))</x:f>
      </x:c>
      <x:c r="G80" s="2"/>
      <x:c r="H80" s="2"/>
      <x:c r="I80" s="2"/>
    </x:row>
    <x:row r="81" ht="22" customHeight="1">
      <x:c r="B81" s="24"/>
      <x:c r="C81" s="23"/>
      <x:c r="D81" s="23"/>
      <x:c r="E81" s="23"/>
      <x:c r="F81" s="2" t="str">
        <x:f>IF(COUNTA(B81:E81)=0,"",IF(AND(ISNUMBER(B81),B81&gt;=DATE(2000,1,1),B81&lt;=DATE(2100,12,31),COUNTIFS($H$9:$H$18,C81)=1,ISNUMBER(E81),E81&gt;=0),"Готово","Исправьте"))</x:f>
      </x:c>
      <x:c r="G81" s="2"/>
      <x:c r="H81" s="2"/>
      <x:c r="I81" s="2"/>
    </x:row>
    <x:row r="82" ht="22" customHeight="1">
      <x:c r="B82" s="24"/>
      <x:c r="C82" s="23"/>
      <x:c r="D82" s="23"/>
      <x:c r="E82" s="23"/>
      <x:c r="F82" s="2" t="str">
        <x:f>IF(COUNTA(B82:E82)=0,"",IF(AND(ISNUMBER(B82),B82&gt;=DATE(2000,1,1),B82&lt;=DATE(2100,12,31),COUNTIFS($H$9:$H$18,C82)=1,ISNUMBER(E82),E82&gt;=0),"Готово","Исправьте"))</x:f>
      </x:c>
      <x:c r="G82" s="2"/>
      <x:c r="H82" s="2"/>
      <x:c r="I82" s="2"/>
    </x:row>
    <x:row r="83" ht="22" customHeight="1">
      <x:c r="B83" s="24"/>
      <x:c r="C83" s="23"/>
      <x:c r="D83" s="23"/>
      <x:c r="E83" s="23"/>
      <x:c r="F83" s="2" t="str">
        <x:f>IF(COUNTA(B83:E83)=0,"",IF(AND(ISNUMBER(B83),B83&gt;=DATE(2000,1,1),B83&lt;=DATE(2100,12,31),COUNTIFS($H$9:$H$18,C83)=1,ISNUMBER(E83),E83&gt;=0),"Готово","Исправьте"))</x:f>
      </x:c>
      <x:c r="G83" s="2"/>
      <x:c r="H83" s="2"/>
      <x:c r="I83" s="2"/>
    </x:row>
    <x:row r="84" ht="22" customHeight="1">
      <x:c r="B84" s="24"/>
      <x:c r="C84" s="23"/>
      <x:c r="D84" s="23"/>
      <x:c r="E84" s="23"/>
      <x:c r="F84" s="2" t="str">
        <x:f>IF(COUNTA(B84:E84)=0,"",IF(AND(ISNUMBER(B84),B84&gt;=DATE(2000,1,1),B84&lt;=DATE(2100,12,31),COUNTIFS($H$9:$H$18,C84)=1,ISNUMBER(E84),E84&gt;=0),"Готово","Исправьте"))</x:f>
      </x:c>
      <x:c r="G84" s="2"/>
      <x:c r="H84" s="2"/>
      <x:c r="I84" s="2"/>
    </x:row>
    <x:row r="85" ht="22" customHeight="1">
      <x:c r="B85" s="24"/>
      <x:c r="C85" s="23"/>
      <x:c r="D85" s="23"/>
      <x:c r="E85" s="23"/>
      <x:c r="F85" s="2" t="str">
        <x:f>IF(COUNTA(B85:E85)=0,"",IF(AND(ISNUMBER(B85),B85&gt;=DATE(2000,1,1),B85&lt;=DATE(2100,12,31),COUNTIFS($H$9:$H$18,C85)=1,ISNUMBER(E85),E85&gt;=0),"Готово","Исправьте"))</x:f>
      </x:c>
      <x:c r="G85" s="2"/>
      <x:c r="H85" s="2"/>
      <x:c r="I85" s="2"/>
    </x:row>
    <x:row r="86" ht="22" customHeight="1">
      <x:c r="B86" s="24"/>
      <x:c r="C86" s="23"/>
      <x:c r="D86" s="23"/>
      <x:c r="E86" s="23"/>
      <x:c r="F86" s="2" t="str">
        <x:f>IF(COUNTA(B86:E86)=0,"",IF(AND(ISNUMBER(B86),B86&gt;=DATE(2000,1,1),B86&lt;=DATE(2100,12,31),COUNTIFS($H$9:$H$18,C86)=1,ISNUMBER(E86),E86&gt;=0),"Готово","Исправьте"))</x:f>
      </x:c>
      <x:c r="G86" s="2"/>
      <x:c r="H86" s="2"/>
      <x:c r="I86" s="2"/>
    </x:row>
    <x:row r="87" ht="22" customHeight="1">
      <x:c r="B87" s="24"/>
      <x:c r="C87" s="23"/>
      <x:c r="D87" s="23"/>
      <x:c r="E87" s="23"/>
      <x:c r="F87" s="2" t="str">
        <x:f>IF(COUNTA(B87:E87)=0,"",IF(AND(ISNUMBER(B87),B87&gt;=DATE(2000,1,1),B87&lt;=DATE(2100,12,31),COUNTIFS($H$9:$H$18,C87)=1,ISNUMBER(E87),E87&gt;=0),"Готово","Исправьте"))</x:f>
      </x:c>
      <x:c r="G87" s="2"/>
      <x:c r="H87" s="2"/>
      <x:c r="I87" s="2"/>
    </x:row>
    <x:row r="88" ht="22" customHeight="1">
      <x:c r="B88" s="24"/>
      <x:c r="C88" s="23"/>
      <x:c r="D88" s="23"/>
      <x:c r="E88" s="23"/>
      <x:c r="F88" s="2" t="str">
        <x:f>IF(COUNTA(B88:E88)=0,"",IF(AND(ISNUMBER(B88),B88&gt;=DATE(2000,1,1),B88&lt;=DATE(2100,12,31),COUNTIFS($H$9:$H$18,C88)=1,ISNUMBER(E88),E88&gt;=0),"Готово","Исправьте"))</x:f>
      </x:c>
      <x:c r="G88" s="2"/>
      <x:c r="H88" s="2"/>
      <x:c r="I88" s="2"/>
    </x:row>
    <x:row r="89" ht="22" customHeight="1">
      <x:c r="B89" s="24"/>
      <x:c r="C89" s="23"/>
      <x:c r="D89" s="23"/>
      <x:c r="E89" s="23"/>
      <x:c r="F89" s="2" t="str">
        <x:f>IF(COUNTA(B89:E89)=0,"",IF(AND(ISNUMBER(B89),B89&gt;=DATE(2000,1,1),B89&lt;=DATE(2100,12,31),COUNTIFS($H$9:$H$18,C89)=1,ISNUMBER(E89),E89&gt;=0),"Готово","Исправьте"))</x:f>
      </x:c>
      <x:c r="G89" s="2"/>
      <x:c r="H89" s="2"/>
      <x:c r="I89" s="2"/>
    </x:row>
    <x:row r="90" ht="22" customHeight="1">
      <x:c r="B90" s="24"/>
      <x:c r="C90" s="23"/>
      <x:c r="D90" s="23"/>
      <x:c r="E90" s="23"/>
      <x:c r="F90" s="2" t="str">
        <x:f>IF(COUNTA(B90:E90)=0,"",IF(AND(ISNUMBER(B90),B90&gt;=DATE(2000,1,1),B90&lt;=DATE(2100,12,31),COUNTIFS($H$9:$H$18,C90)=1,ISNUMBER(E90),E90&gt;=0),"Готово","Исправьте"))</x:f>
      </x:c>
      <x:c r="G90" s="2"/>
      <x:c r="H90" s="2"/>
      <x:c r="I90" s="2"/>
    </x:row>
    <x:row r="91" ht="22" customHeight="1">
      <x:c r="B91" s="24"/>
      <x:c r="C91" s="23"/>
      <x:c r="D91" s="23"/>
      <x:c r="E91" s="23"/>
      <x:c r="F91" s="2" t="str">
        <x:f>IF(COUNTA(B91:E91)=0,"",IF(AND(ISNUMBER(B91),B91&gt;=DATE(2000,1,1),B91&lt;=DATE(2100,12,31),COUNTIFS($H$9:$H$18,C91)=1,ISNUMBER(E91),E91&gt;=0),"Готово","Исправьте"))</x:f>
      </x:c>
      <x:c r="G91" s="2"/>
      <x:c r="H91" s="2"/>
      <x:c r="I91" s="2"/>
    </x:row>
    <x:row r="92" ht="22" customHeight="1">
      <x:c r="B92" s="24"/>
      <x:c r="C92" s="23"/>
      <x:c r="D92" s="23"/>
      <x:c r="E92" s="23"/>
      <x:c r="F92" s="2" t="str">
        <x:f>IF(COUNTA(B92:E92)=0,"",IF(AND(ISNUMBER(B92),B92&gt;=DATE(2000,1,1),B92&lt;=DATE(2100,12,31),COUNTIFS($H$9:$H$18,C92)=1,ISNUMBER(E92),E92&gt;=0),"Готово","Исправьте"))</x:f>
      </x:c>
      <x:c r="G92" s="2"/>
      <x:c r="H92" s="2"/>
      <x:c r="I92" s="2"/>
    </x:row>
    <x:row r="93" ht="22" customHeight="1">
      <x:c r="B93" s="24"/>
      <x:c r="C93" s="23"/>
      <x:c r="D93" s="23"/>
      <x:c r="E93" s="23"/>
      <x:c r="F93" s="2" t="str">
        <x:f>IF(COUNTA(B93:E93)=0,"",IF(AND(ISNUMBER(B93),B93&gt;=DATE(2000,1,1),B93&lt;=DATE(2100,12,31),COUNTIFS($H$9:$H$18,C93)=1,ISNUMBER(E93),E93&gt;=0),"Готово","Исправьте"))</x:f>
      </x:c>
      <x:c r="G93" s="2"/>
      <x:c r="H93" s="2"/>
      <x:c r="I93" s="2"/>
    </x:row>
    <x:row r="94" ht="22" customHeight="1">
      <x:c r="B94" s="24"/>
      <x:c r="C94" s="23"/>
      <x:c r="D94" s="23"/>
      <x:c r="E94" s="23"/>
      <x:c r="F94" s="2" t="str">
        <x:f>IF(COUNTA(B94:E94)=0,"",IF(AND(ISNUMBER(B94),B94&gt;=DATE(2000,1,1),B94&lt;=DATE(2100,12,31),COUNTIFS($H$9:$H$18,C94)=1,ISNUMBER(E94),E94&gt;=0),"Готово","Исправьте"))</x:f>
      </x:c>
      <x:c r="G94" s="2"/>
      <x:c r="H94" s="2"/>
      <x:c r="I94" s="2"/>
    </x:row>
    <x:row r="95" ht="22" customHeight="1">
      <x:c r="B95" s="24"/>
      <x:c r="C95" s="23"/>
      <x:c r="D95" s="23"/>
      <x:c r="E95" s="23"/>
      <x:c r="F95" s="2" t="str">
        <x:f>IF(COUNTA(B95:E95)=0,"",IF(AND(ISNUMBER(B95),B95&gt;=DATE(2000,1,1),B95&lt;=DATE(2100,12,31),COUNTIFS($H$9:$H$18,C95)=1,ISNUMBER(E95),E95&gt;=0),"Готово","Исправьте"))</x:f>
      </x:c>
      <x:c r="G95" s="2"/>
      <x:c r="H95" s="2"/>
      <x:c r="I95" s="2"/>
    </x:row>
    <x:row r="96" ht="22" customHeight="1">
      <x:c r="B96" s="24"/>
      <x:c r="C96" s="23"/>
      <x:c r="D96" s="23"/>
      <x:c r="E96" s="23"/>
      <x:c r="F96" s="2" t="str">
        <x:f>IF(COUNTA(B96:E96)=0,"",IF(AND(ISNUMBER(B96),B96&gt;=DATE(2000,1,1),B96&lt;=DATE(2100,12,31),COUNTIFS($H$9:$H$18,C96)=1,ISNUMBER(E96),E96&gt;=0),"Готово","Исправьте"))</x:f>
      </x:c>
      <x:c r="G96" s="2"/>
      <x:c r="H96" s="2"/>
      <x:c r="I96" s="2"/>
    </x:row>
    <x:row r="97" ht="22" customHeight="1">
      <x:c r="B97" s="24"/>
      <x:c r="C97" s="23"/>
      <x:c r="D97" s="23"/>
      <x:c r="E97" s="23"/>
      <x:c r="F97" s="2" t="str">
        <x:f>IF(COUNTA(B97:E97)=0,"",IF(AND(ISNUMBER(B97),B97&gt;=DATE(2000,1,1),B97&lt;=DATE(2100,12,31),COUNTIFS($H$9:$H$18,C97)=1,ISNUMBER(E97),E97&gt;=0),"Готово","Исправьте"))</x:f>
      </x:c>
      <x:c r="G97" s="2"/>
      <x:c r="H97" s="2"/>
      <x:c r="I97" s="2"/>
    </x:row>
    <x:row r="98" ht="22" customHeight="1">
      <x:c r="B98" s="24"/>
      <x:c r="C98" s="23"/>
      <x:c r="D98" s="23"/>
      <x:c r="E98" s="23"/>
      <x:c r="F98" s="2" t="str">
        <x:f>IF(COUNTA(B98:E98)=0,"",IF(AND(ISNUMBER(B98),B98&gt;=DATE(2000,1,1),B98&lt;=DATE(2100,12,31),COUNTIFS($H$9:$H$18,C98)=1,ISNUMBER(E98),E98&gt;=0),"Готово","Исправьте"))</x:f>
      </x:c>
      <x:c r="G98" s="2"/>
      <x:c r="H98" s="2"/>
      <x:c r="I98" s="2"/>
    </x:row>
    <x:row r="99" ht="22" customHeight="1">
      <x:c r="B99" s="24"/>
      <x:c r="C99" s="23"/>
      <x:c r="D99" s="23"/>
      <x:c r="E99" s="23"/>
      <x:c r="F99" s="2" t="str">
        <x:f>IF(COUNTA(B99:E99)=0,"",IF(AND(ISNUMBER(B99),B99&gt;=DATE(2000,1,1),B99&lt;=DATE(2100,12,31),COUNTIFS($H$9:$H$18,C99)=1,ISNUMBER(E99),E99&gt;=0),"Готово","Исправьте"))</x:f>
      </x:c>
      <x:c r="G99" s="2"/>
      <x:c r="H99" s="2"/>
      <x:c r="I99" s="2"/>
    </x:row>
    <x:row r="100" ht="22" customHeight="1">
      <x:c r="B100" s="24"/>
      <x:c r="C100" s="23"/>
      <x:c r="D100" s="23"/>
      <x:c r="E100" s="23"/>
      <x:c r="F100" s="2" t="str">
        <x:f>IF(COUNTA(B100:E100)=0,"",IF(AND(ISNUMBER(B100),B100&gt;=DATE(2000,1,1),B100&lt;=DATE(2100,12,31),COUNTIFS($H$9:$H$18,C100)=1,ISNUMBER(E100),E100&gt;=0),"Готово","Исправьте"))</x:f>
      </x:c>
      <x:c r="G100" s="2"/>
      <x:c r="H100" s="2"/>
      <x:c r="I100" s="2"/>
    </x:row>
    <x:row r="101" ht="22" customHeight="1">
      <x:c r="B101" s="24"/>
      <x:c r="C101" s="23"/>
      <x:c r="D101" s="23"/>
      <x:c r="E101" s="23"/>
      <x:c r="F101" s="2" t="str">
        <x:f>IF(COUNTA(B101:E101)=0,"",IF(AND(ISNUMBER(B101),B101&gt;=DATE(2000,1,1),B101&lt;=DATE(2100,12,31),COUNTIFS($H$9:$H$18,C101)=1,ISNUMBER(E101),E101&gt;=0),"Готово","Исправьте"))</x:f>
      </x:c>
      <x:c r="G101" s="2"/>
      <x:c r="H101" s="2"/>
      <x:c r="I101" s="2"/>
    </x:row>
    <x:row r="102" ht="22" customHeight="1">
      <x:c r="B102" s="24"/>
      <x:c r="C102" s="23"/>
      <x:c r="D102" s="23"/>
      <x:c r="E102" s="23"/>
      <x:c r="F102" s="2" t="str">
        <x:f>IF(COUNTA(B102:E102)=0,"",IF(AND(ISNUMBER(B102),B102&gt;=DATE(2000,1,1),B102&lt;=DATE(2100,12,31),COUNTIFS($H$9:$H$18,C102)=1,ISNUMBER(E102),E102&gt;=0),"Готово","Исправьте"))</x:f>
      </x:c>
      <x:c r="G102" s="2"/>
      <x:c r="H102" s="2"/>
      <x:c r="I102" s="2"/>
    </x:row>
    <x:row r="103" ht="22" customHeight="1">
      <x:c r="B103" s="24"/>
      <x:c r="C103" s="23"/>
      <x:c r="D103" s="23"/>
      <x:c r="E103" s="23"/>
      <x:c r="F103" s="2" t="str">
        <x:f>IF(COUNTA(B103:E103)=0,"",IF(AND(ISNUMBER(B103),B103&gt;=DATE(2000,1,1),B103&lt;=DATE(2100,12,31),COUNTIFS($H$9:$H$18,C103)=1,ISNUMBER(E103),E103&gt;=0),"Готово","Исправьте"))</x:f>
      </x:c>
      <x:c r="G103" s="2"/>
      <x:c r="H103" s="2"/>
      <x:c r="I103" s="2"/>
    </x:row>
    <x:row r="104" ht="22" customHeight="1">
      <x:c r="B104" s="24"/>
      <x:c r="C104" s="23"/>
      <x:c r="D104" s="23"/>
      <x:c r="E104" s="23"/>
      <x:c r="F104" s="2" t="str">
        <x:f>IF(COUNTA(B104:E104)=0,"",IF(AND(ISNUMBER(B104),B104&gt;=DATE(2000,1,1),B104&lt;=DATE(2100,12,31),COUNTIFS($H$9:$H$18,C104)=1,ISNUMBER(E104),E104&gt;=0),"Готово","Исправьте"))</x:f>
      </x:c>
      <x:c r="G104" s="2"/>
      <x:c r="H104" s="2"/>
      <x:c r="I104" s="2"/>
    </x:row>
    <x:row r="105" ht="22" customHeight="1">
      <x:c r="B105" s="24"/>
      <x:c r="C105" s="23"/>
      <x:c r="D105" s="23"/>
      <x:c r="E105" s="23"/>
      <x:c r="F105" s="2" t="str">
        <x:f>IF(COUNTA(B105:E105)=0,"",IF(AND(ISNUMBER(B105),B105&gt;=DATE(2000,1,1),B105&lt;=DATE(2100,12,31),COUNTIFS($H$9:$H$18,C105)=1,ISNUMBER(E105),E105&gt;=0),"Готово","Исправьте"))</x:f>
      </x:c>
      <x:c r="G105" s="2"/>
      <x:c r="H105" s="2"/>
      <x:c r="I105" s="2"/>
    </x:row>
    <x:row r="106" ht="22" customHeight="1">
      <x:c r="B106" s="24"/>
      <x:c r="C106" s="23"/>
      <x:c r="D106" s="23"/>
      <x:c r="E106" s="23"/>
      <x:c r="F106" s="2" t="str">
        <x:f>IF(COUNTA(B106:E106)=0,"",IF(AND(ISNUMBER(B106),B106&gt;=DATE(2000,1,1),B106&lt;=DATE(2100,12,31),COUNTIFS($H$9:$H$18,C106)=1,ISNUMBER(E106),E106&gt;=0),"Готово","Исправьте"))</x:f>
      </x:c>
      <x:c r="G106" s="2"/>
      <x:c r="H106" s="2"/>
      <x:c r="I106" s="2"/>
    </x:row>
    <x:row r="107" ht="22" customHeight="1">
      <x:c r="B107" s="24"/>
      <x:c r="C107" s="23"/>
      <x:c r="D107" s="23"/>
      <x:c r="E107" s="23"/>
      <x:c r="F107" s="2" t="str">
        <x:f>IF(COUNTA(B107:E107)=0,"",IF(AND(ISNUMBER(B107),B107&gt;=DATE(2000,1,1),B107&lt;=DATE(2100,12,31),COUNTIFS($H$9:$H$18,C107)=1,ISNUMBER(E107),E107&gt;=0),"Готово","Исправьте"))</x:f>
      </x:c>
      <x:c r="G107" s="2"/>
      <x:c r="H107" s="2"/>
      <x:c r="I107" s="2"/>
    </x:row>
    <x:row r="108" ht="22" customHeight="1">
      <x:c r="B108" s="24"/>
      <x:c r="C108" s="23"/>
      <x:c r="D108" s="23"/>
      <x:c r="E108" s="23"/>
      <x:c r="F108" s="2" t="str">
        <x:f>IF(COUNTA(B108:E108)=0,"",IF(AND(ISNUMBER(B108),B108&gt;=DATE(2000,1,1),B108&lt;=DATE(2100,12,31),COUNTIFS($H$9:$H$18,C108)=1,ISNUMBER(E108),E108&gt;=0),"Готово","Исправьте"))</x:f>
      </x:c>
      <x:c r="G108" s="2"/>
      <x:c r="H108" s="2"/>
      <x:c r="I108" s="2"/>
    </x:row>
    <x:row r="109" ht="22" customHeight="1">
      <x:c r="B109" s="24"/>
      <x:c r="C109" s="23"/>
      <x:c r="D109" s="23"/>
      <x:c r="E109" s="23"/>
      <x:c r="F109" s="2" t="str">
        <x:f>IF(COUNTA(B109:E109)=0,"",IF(AND(ISNUMBER(B109),B109&gt;=DATE(2000,1,1),B109&lt;=DATE(2100,12,31),COUNTIFS($H$9:$H$18,C109)=1,ISNUMBER(E109),E109&gt;=0),"Готово","Исправьте"))</x:f>
      </x:c>
      <x:c r="G109" s="2"/>
      <x:c r="H109" s="2"/>
      <x:c r="I109" s="2"/>
    </x:row>
    <x:row r="110" ht="22" customHeight="1">
      <x:c r="B110" s="24"/>
      <x:c r="C110" s="23"/>
      <x:c r="D110" s="23"/>
      <x:c r="E110" s="23"/>
      <x:c r="F110" s="2" t="str">
        <x:f>IF(COUNTA(B110:E110)=0,"",IF(AND(ISNUMBER(B110),B110&gt;=DATE(2000,1,1),B110&lt;=DATE(2100,12,31),COUNTIFS($H$9:$H$18,C110)=1,ISNUMBER(E110),E110&gt;=0),"Готово","Исправьте"))</x:f>
      </x:c>
      <x:c r="G110" s="2"/>
      <x:c r="H110" s="2"/>
      <x:c r="I110" s="2"/>
    </x:row>
    <x:row r="111" ht="22" customHeight="1">
      <x:c r="B111" s="24"/>
      <x:c r="C111" s="23"/>
      <x:c r="D111" s="23"/>
      <x:c r="E111" s="23"/>
      <x:c r="F111" s="2" t="str">
        <x:f>IF(COUNTA(B111:E111)=0,"",IF(AND(ISNUMBER(B111),B111&gt;=DATE(2000,1,1),B111&lt;=DATE(2100,12,31),COUNTIFS($H$9:$H$18,C111)=1,ISNUMBER(E111),E111&gt;=0),"Готово","Исправьте"))</x:f>
      </x:c>
      <x:c r="G111" s="2"/>
      <x:c r="H111" s="2"/>
      <x:c r="I111" s="2"/>
    </x:row>
    <x:row r="112" ht="22" customHeight="1">
      <x:c r="B112" s="24"/>
      <x:c r="C112" s="23"/>
      <x:c r="D112" s="23"/>
      <x:c r="E112" s="23"/>
      <x:c r="F112" s="2" t="str">
        <x:f>IF(COUNTA(B112:E112)=0,"",IF(AND(ISNUMBER(B112),B112&gt;=DATE(2000,1,1),B112&lt;=DATE(2100,12,31),COUNTIFS($H$9:$H$18,C112)=1,ISNUMBER(E112),E112&gt;=0),"Готово","Исправьте"))</x:f>
      </x:c>
      <x:c r="G112" s="2"/>
      <x:c r="H112" s="2"/>
      <x:c r="I112" s="2"/>
    </x:row>
    <x:row r="113" ht="22" customHeight="1">
      <x:c r="B113" s="24"/>
      <x:c r="C113" s="23"/>
      <x:c r="D113" s="23"/>
      <x:c r="E113" s="23"/>
      <x:c r="F113" s="2" t="str">
        <x:f>IF(COUNTA(B113:E113)=0,"",IF(AND(ISNUMBER(B113),B113&gt;=DATE(2000,1,1),B113&lt;=DATE(2100,12,31),COUNTIFS($H$9:$H$18,C113)=1,ISNUMBER(E113),E113&gt;=0),"Готово","Исправьте"))</x:f>
      </x:c>
      <x:c r="G113" s="2"/>
      <x:c r="H113" s="2"/>
      <x:c r="I113" s="2"/>
    </x:row>
    <x:row r="114" ht="22" customHeight="1">
      <x:c r="B114" s="24"/>
      <x:c r="C114" s="23"/>
      <x:c r="D114" s="23"/>
      <x:c r="E114" s="23"/>
      <x:c r="F114" s="2" t="str">
        <x:f>IF(COUNTA(B114:E114)=0,"",IF(AND(ISNUMBER(B114),B114&gt;=DATE(2000,1,1),B114&lt;=DATE(2100,12,31),COUNTIFS($H$9:$H$18,C114)=1,ISNUMBER(E114),E114&gt;=0),"Готово","Исправьте"))</x:f>
      </x:c>
      <x:c r="G114" s="2"/>
      <x:c r="H114" s="2"/>
      <x:c r="I114" s="2"/>
    </x:row>
    <x:row r="115" ht="22" customHeight="1">
      <x:c r="B115" s="24"/>
      <x:c r="C115" s="23"/>
      <x:c r="D115" s="23"/>
      <x:c r="E115" s="23"/>
      <x:c r="F115" s="2" t="str">
        <x:f>IF(COUNTA(B115:E115)=0,"",IF(AND(ISNUMBER(B115),B115&gt;=DATE(2000,1,1),B115&lt;=DATE(2100,12,31),COUNTIFS($H$9:$H$18,C115)=1,ISNUMBER(E115),E115&gt;=0),"Готово","Исправьте"))</x:f>
      </x:c>
      <x:c r="G115" s="2"/>
      <x:c r="H115" s="2"/>
      <x:c r="I115" s="2"/>
    </x:row>
    <x:row r="116" ht="22" customHeight="1">
      <x:c r="B116" s="24"/>
      <x:c r="C116" s="23"/>
      <x:c r="D116" s="23"/>
      <x:c r="E116" s="23"/>
      <x:c r="F116" s="2" t="str">
        <x:f>IF(COUNTA(B116:E116)=0,"",IF(AND(ISNUMBER(B116),B116&gt;=DATE(2000,1,1),B116&lt;=DATE(2100,12,31),COUNTIFS($H$9:$H$18,C116)=1,ISNUMBER(E116),E116&gt;=0),"Готово","Исправьте"))</x:f>
      </x:c>
      <x:c r="G116" s="2"/>
      <x:c r="H116" s="2"/>
      <x:c r="I116" s="2"/>
    </x:row>
    <x:row r="117" ht="22" customHeight="1">
      <x:c r="B117" s="24"/>
      <x:c r="C117" s="23"/>
      <x:c r="D117" s="23"/>
      <x:c r="E117" s="23"/>
      <x:c r="F117" s="2" t="str">
        <x:f>IF(COUNTA(B117:E117)=0,"",IF(AND(ISNUMBER(B117),B117&gt;=DATE(2000,1,1),B117&lt;=DATE(2100,12,31),COUNTIFS($H$9:$H$18,C117)=1,ISNUMBER(E117),E117&gt;=0),"Готово","Исправьте"))</x:f>
      </x:c>
      <x:c r="G117" s="2"/>
      <x:c r="H117" s="2"/>
      <x:c r="I117" s="2"/>
    </x:row>
    <x:row r="118" ht="22" customHeight="1">
      <x:c r="B118" s="24"/>
      <x:c r="C118" s="23"/>
      <x:c r="D118" s="23"/>
      <x:c r="E118" s="23"/>
      <x:c r="F118" s="2" t="str">
        <x:f>IF(COUNTA(B118:E118)=0,"",IF(AND(ISNUMBER(B118),B118&gt;=DATE(2000,1,1),B118&lt;=DATE(2100,12,31),COUNTIFS($H$9:$H$18,C118)=1,ISNUMBER(E118),E118&gt;=0),"Готово","Исправьте"))</x:f>
      </x:c>
      <x:c r="G118" s="2"/>
      <x:c r="H118" s="2"/>
      <x:c r="I118" s="2"/>
    </x:row>
    <x:row r="119" ht="22" customHeight="1">
      <x:c r="B119" s="24"/>
      <x:c r="C119" s="23"/>
      <x:c r="D119" s="23"/>
      <x:c r="E119" s="23"/>
      <x:c r="F119" s="2" t="str">
        <x:f>IF(COUNTA(B119:E119)=0,"",IF(AND(ISNUMBER(B119),B119&gt;=DATE(2000,1,1),B119&lt;=DATE(2100,12,31),COUNTIFS($H$9:$H$18,C119)=1,ISNUMBER(E119),E119&gt;=0),"Готово","Исправьте"))</x:f>
      </x:c>
      <x:c r="G119" s="2"/>
      <x:c r="H119" s="2"/>
      <x:c r="I119" s="2"/>
    </x:row>
    <x:row r="120" ht="22" customHeight="1">
      <x:c r="B120" s="24"/>
      <x:c r="C120" s="23"/>
      <x:c r="D120" s="23"/>
      <x:c r="E120" s="23"/>
      <x:c r="F120" s="2" t="str">
        <x:f>IF(COUNTA(B120:E120)=0,"",IF(AND(ISNUMBER(B120),B120&gt;=DATE(2000,1,1),B120&lt;=DATE(2100,12,31),COUNTIFS($H$9:$H$18,C120)=1,ISNUMBER(E120),E120&gt;=0),"Готово","Исправьте"))</x:f>
      </x:c>
      <x:c r="G120" s="2"/>
      <x:c r="H120" s="2"/>
      <x:c r="I120" s="2"/>
    </x:row>
    <x:row r="121" ht="22" customHeight="1">
      <x:c r="B121" s="24"/>
      <x:c r="C121" s="23"/>
      <x:c r="D121" s="23"/>
      <x:c r="E121" s="23"/>
      <x:c r="F121" s="2" t="str">
        <x:f>IF(COUNTA(B121:E121)=0,"",IF(AND(ISNUMBER(B121),B121&gt;=DATE(2000,1,1),B121&lt;=DATE(2100,12,31),COUNTIFS($H$9:$H$18,C121)=1,ISNUMBER(E121),E121&gt;=0),"Готово","Исправьте"))</x:f>
      </x:c>
      <x:c r="G121" s="2"/>
      <x:c r="H121" s="2"/>
      <x:c r="I121" s="2"/>
    </x:row>
    <x:row r="122" ht="22" customHeight="1">
      <x:c r="B122" s="24"/>
      <x:c r="C122" s="23"/>
      <x:c r="D122" s="23"/>
      <x:c r="E122" s="23"/>
      <x:c r="F122" s="2" t="str">
        <x:f>IF(COUNTA(B122:E122)=0,"",IF(AND(ISNUMBER(B122),B122&gt;=DATE(2000,1,1),B122&lt;=DATE(2100,12,31),COUNTIFS($H$9:$H$18,C122)=1,ISNUMBER(E122),E122&gt;=0),"Готово","Исправьте"))</x:f>
      </x:c>
      <x:c r="G122" s="2"/>
      <x:c r="H122" s="2"/>
      <x:c r="I122" s="2"/>
    </x:row>
    <x:row r="123" ht="22" customHeight="1">
      <x:c r="B123" s="24"/>
      <x:c r="C123" s="23"/>
      <x:c r="D123" s="23"/>
      <x:c r="E123" s="23"/>
      <x:c r="F123" s="2" t="str">
        <x:f>IF(COUNTA(B123:E123)=0,"",IF(AND(ISNUMBER(B123),B123&gt;=DATE(2000,1,1),B123&lt;=DATE(2100,12,31),COUNTIFS($H$9:$H$18,C123)=1,ISNUMBER(E123),E123&gt;=0),"Готово","Исправьте"))</x:f>
      </x:c>
      <x:c r="G123" s="2"/>
      <x:c r="H123" s="2"/>
      <x:c r="I123" s="2"/>
    </x:row>
    <x:row r="124" ht="22" customHeight="1">
      <x:c r="B124" s="24"/>
      <x:c r="C124" s="23"/>
      <x:c r="D124" s="23"/>
      <x:c r="E124" s="23"/>
      <x:c r="F124" s="2" t="str">
        <x:f>IF(COUNTA(B124:E124)=0,"",IF(AND(ISNUMBER(B124),B124&gt;=DATE(2000,1,1),B124&lt;=DATE(2100,12,31),COUNTIFS($H$9:$H$18,C124)=1,ISNUMBER(E124),E124&gt;=0),"Готово","Исправьте"))</x:f>
      </x:c>
      <x:c r="G124" s="2"/>
      <x:c r="H124" s="2"/>
      <x:c r="I124" s="2"/>
    </x:row>
    <x:row r="125" ht="22" customHeight="1">
      <x:c r="B125" s="24"/>
      <x:c r="C125" s="23"/>
      <x:c r="D125" s="23"/>
      <x:c r="E125" s="23"/>
      <x:c r="F125" s="2" t="str">
        <x:f>IF(COUNTA(B125:E125)=0,"",IF(AND(ISNUMBER(B125),B125&gt;=DATE(2000,1,1),B125&lt;=DATE(2100,12,31),COUNTIFS($H$9:$H$18,C125)=1,ISNUMBER(E125),E125&gt;=0),"Готово","Исправьте"))</x:f>
      </x:c>
      <x:c r="G125" s="2"/>
      <x:c r="H125" s="2"/>
      <x:c r="I125" s="2"/>
    </x:row>
    <x:row r="126" ht="22" customHeight="1">
      <x:c r="B126" s="24"/>
      <x:c r="C126" s="23"/>
      <x:c r="D126" s="23"/>
      <x:c r="E126" s="23"/>
      <x:c r="F126" s="2" t="str">
        <x:f>IF(COUNTA(B126:E126)=0,"",IF(AND(ISNUMBER(B126),B126&gt;=DATE(2000,1,1),B126&lt;=DATE(2100,12,31),COUNTIFS($H$9:$H$18,C126)=1,ISNUMBER(E126),E126&gt;=0),"Готово","Исправьте"))</x:f>
      </x:c>
      <x:c r="G126" s="2"/>
      <x:c r="H126" s="2"/>
      <x:c r="I126" s="2"/>
    </x:row>
    <x:row r="127" ht="22" customHeight="1">
      <x:c r="B127" s="24"/>
      <x:c r="C127" s="23"/>
      <x:c r="D127" s="23"/>
      <x:c r="E127" s="23"/>
      <x:c r="F127" s="2" t="str">
        <x:f>IF(COUNTA(B127:E127)=0,"",IF(AND(ISNUMBER(B127),B127&gt;=DATE(2000,1,1),B127&lt;=DATE(2100,12,31),COUNTIFS($H$9:$H$18,C127)=1,ISNUMBER(E127),E127&gt;=0),"Готово","Исправьте"))</x:f>
      </x:c>
      <x:c r="G127" s="2"/>
      <x:c r="H127" s="2"/>
      <x:c r="I127" s="2"/>
    </x:row>
    <x:row r="128" ht="22" customHeight="1">
      <x:c r="B128" s="24"/>
      <x:c r="C128" s="23"/>
      <x:c r="D128" s="23"/>
      <x:c r="E128" s="23"/>
      <x:c r="F128" s="2" t="str">
        <x:f>IF(COUNTA(B128:E128)=0,"",IF(AND(ISNUMBER(B128),B128&gt;=DATE(2000,1,1),B128&lt;=DATE(2100,12,31),COUNTIFS($H$9:$H$18,C128)=1,ISNUMBER(E128),E128&gt;=0),"Готово","Исправьте"))</x:f>
      </x:c>
      <x:c r="G128" s="2"/>
      <x:c r="H128" s="2"/>
      <x:c r="I128" s="2"/>
    </x:row>
    <x:row r="129" ht="22" customHeight="1">
      <x:c r="B129" s="24"/>
      <x:c r="C129" s="23"/>
      <x:c r="D129" s="23"/>
      <x:c r="E129" s="23"/>
      <x:c r="F129" s="2" t="str">
        <x:f>IF(COUNTA(B129:E129)=0,"",IF(AND(ISNUMBER(B129),B129&gt;=DATE(2000,1,1),B129&lt;=DATE(2100,12,31),COUNTIFS($H$9:$H$18,C129)=1,ISNUMBER(E129),E129&gt;=0),"Готово","Исправьте"))</x:f>
      </x:c>
      <x:c r="G129" s="2"/>
      <x:c r="H129" s="2"/>
      <x:c r="I129" s="2"/>
    </x:row>
    <x:row r="130" ht="22" customHeight="1">
      <x:c r="B130" s="24"/>
      <x:c r="C130" s="23"/>
      <x:c r="D130" s="23"/>
      <x:c r="E130" s="23"/>
      <x:c r="F130" s="2" t="str">
        <x:f>IF(COUNTA(B130:E130)=0,"",IF(AND(ISNUMBER(B130),B130&gt;=DATE(2000,1,1),B130&lt;=DATE(2100,12,31),COUNTIFS($H$9:$H$18,C130)=1,ISNUMBER(E130),E130&gt;=0),"Готово","Исправьте"))</x:f>
      </x:c>
      <x:c r="G130" s="2"/>
      <x:c r="H130" s="2"/>
      <x:c r="I130" s="2"/>
    </x:row>
    <x:row r="131" ht="22" customHeight="1">
      <x:c r="B131" s="24"/>
      <x:c r="C131" s="23"/>
      <x:c r="D131" s="23"/>
      <x:c r="E131" s="23"/>
      <x:c r="F131" s="2" t="str">
        <x:f>IF(COUNTA(B131:E131)=0,"",IF(AND(ISNUMBER(B131),B131&gt;=DATE(2000,1,1),B131&lt;=DATE(2100,12,31),COUNTIFS($H$9:$H$18,C131)=1,ISNUMBER(E131),E131&gt;=0),"Готово","Исправьте"))</x:f>
      </x:c>
      <x:c r="G131" s="2"/>
      <x:c r="H131" s="2"/>
      <x:c r="I131" s="2"/>
    </x:row>
    <x:row r="132" ht="22" customHeight="1">
      <x:c r="B132" s="24"/>
      <x:c r="C132" s="23"/>
      <x:c r="D132" s="23"/>
      <x:c r="E132" s="23"/>
      <x:c r="F132" s="2" t="str">
        <x:f>IF(COUNTA(B132:E132)=0,"",IF(AND(ISNUMBER(B132),B132&gt;=DATE(2000,1,1),B132&lt;=DATE(2100,12,31),COUNTIFS($H$9:$H$18,C132)=1,ISNUMBER(E132),E132&gt;=0),"Готово","Исправьте"))</x:f>
      </x:c>
      <x:c r="G132" s="2"/>
      <x:c r="H132" s="2"/>
      <x:c r="I132" s="2"/>
    </x:row>
    <x:row r="133" ht="22" customHeight="1">
      <x:c r="B133" s="24"/>
      <x:c r="C133" s="23"/>
      <x:c r="D133" s="23"/>
      <x:c r="E133" s="23"/>
      <x:c r="F133" s="2" t="str">
        <x:f>IF(COUNTA(B133:E133)=0,"",IF(AND(ISNUMBER(B133),B133&gt;=DATE(2000,1,1),B133&lt;=DATE(2100,12,31),COUNTIFS($H$9:$H$18,C133)=1,ISNUMBER(E133),E133&gt;=0),"Готово","Исправьте"))</x:f>
      </x:c>
      <x:c r="G133" s="2"/>
      <x:c r="H133" s="2"/>
      <x:c r="I133" s="2"/>
    </x:row>
    <x:row r="134" ht="22" customHeight="1">
      <x:c r="B134" s="24"/>
      <x:c r="C134" s="23"/>
      <x:c r="D134" s="23"/>
      <x:c r="E134" s="23"/>
      <x:c r="F134" s="2" t="str">
        <x:f>IF(COUNTA(B134:E134)=0,"",IF(AND(ISNUMBER(B134),B134&gt;=DATE(2000,1,1),B134&lt;=DATE(2100,12,31),COUNTIFS($H$9:$H$18,C134)=1,ISNUMBER(E134),E134&gt;=0),"Готово","Исправьте"))</x:f>
      </x:c>
      <x:c r="G134" s="2"/>
      <x:c r="H134" s="2"/>
      <x:c r="I134" s="2"/>
    </x:row>
    <x:row r="135" ht="22" customHeight="1">
      <x:c r="B135" s="24"/>
      <x:c r="C135" s="23"/>
      <x:c r="D135" s="23"/>
      <x:c r="E135" s="23"/>
      <x:c r="F135" s="2" t="str">
        <x:f>IF(COUNTA(B135:E135)=0,"",IF(AND(ISNUMBER(B135),B135&gt;=DATE(2000,1,1),B135&lt;=DATE(2100,12,31),COUNTIFS($H$9:$H$18,C135)=1,ISNUMBER(E135),E135&gt;=0),"Готово","Исправьте"))</x:f>
      </x:c>
      <x:c r="G135" s="2"/>
      <x:c r="H135" s="2"/>
      <x:c r="I135" s="2"/>
    </x:row>
    <x:row r="136" ht="22" customHeight="1">
      <x:c r="B136" s="24"/>
      <x:c r="C136" s="23"/>
      <x:c r="D136" s="23"/>
      <x:c r="E136" s="23"/>
      <x:c r="F136" s="2" t="str">
        <x:f>IF(COUNTA(B136:E136)=0,"",IF(AND(ISNUMBER(B136),B136&gt;=DATE(2000,1,1),B136&lt;=DATE(2100,12,31),COUNTIFS($H$9:$H$18,C136)=1,ISNUMBER(E136),E136&gt;=0),"Готово","Исправьте"))</x:f>
      </x:c>
      <x:c r="G136" s="2"/>
      <x:c r="H136" s="2"/>
      <x:c r="I136" s="2"/>
    </x:row>
    <x:row r="137" ht="22" customHeight="1">
      <x:c r="B137" s="24"/>
      <x:c r="C137" s="23"/>
      <x:c r="D137" s="23"/>
      <x:c r="E137" s="23"/>
      <x:c r="F137" s="2" t="str">
        <x:f>IF(COUNTA(B137:E137)=0,"",IF(AND(ISNUMBER(B137),B137&gt;=DATE(2000,1,1),B137&lt;=DATE(2100,12,31),COUNTIFS($H$9:$H$18,C137)=1,ISNUMBER(E137),E137&gt;=0),"Готово","Исправьте"))</x:f>
      </x:c>
      <x:c r="G137" s="2"/>
      <x:c r="H137" s="2"/>
      <x:c r="I137" s="2"/>
    </x:row>
    <x:row r="138" ht="22" customHeight="1">
      <x:c r="B138" s="24"/>
      <x:c r="C138" s="23"/>
      <x:c r="D138" s="23"/>
      <x:c r="E138" s="23"/>
      <x:c r="F138" s="2" t="str">
        <x:f>IF(COUNTA(B138:E138)=0,"",IF(AND(ISNUMBER(B138),B138&gt;=DATE(2000,1,1),B138&lt;=DATE(2100,12,31),COUNTIFS($H$9:$H$18,C138)=1,ISNUMBER(E138),E138&gt;=0),"Готово","Исправьте"))</x:f>
      </x:c>
      <x:c r="G138" s="2"/>
      <x:c r="H138" s="2"/>
      <x:c r="I138" s="2"/>
    </x:row>
    <x:row r="139" ht="22" customHeight="1">
      <x:c r="B139" s="24"/>
      <x:c r="C139" s="23"/>
      <x:c r="D139" s="23"/>
      <x:c r="E139" s="23"/>
      <x:c r="F139" s="2" t="str">
        <x:f>IF(COUNTA(B139:E139)=0,"",IF(AND(ISNUMBER(B139),B139&gt;=DATE(2000,1,1),B139&lt;=DATE(2100,12,31),COUNTIFS($H$9:$H$18,C139)=1,ISNUMBER(E139),E139&gt;=0),"Готово","Исправьте"))</x:f>
      </x:c>
      <x:c r="G139" s="2"/>
      <x:c r="H139" s="2"/>
      <x:c r="I139" s="2"/>
    </x:row>
    <x:row r="140" ht="22" customHeight="1">
      <x:c r="B140" s="24"/>
      <x:c r="C140" s="23"/>
      <x:c r="D140" s="23"/>
      <x:c r="E140" s="23"/>
      <x:c r="F140" s="2" t="str">
        <x:f>IF(COUNTA(B140:E140)=0,"",IF(AND(ISNUMBER(B140),B140&gt;=DATE(2000,1,1),B140&lt;=DATE(2100,12,31),COUNTIFS($H$9:$H$18,C140)=1,ISNUMBER(E140),E140&gt;=0),"Готово","Исправьте"))</x:f>
      </x:c>
      <x:c r="G140" s="2"/>
      <x:c r="H140" s="2"/>
      <x:c r="I140" s="2"/>
    </x:row>
    <x:row r="141" ht="22" customHeight="1">
      <x:c r="B141" s="24"/>
      <x:c r="C141" s="23"/>
      <x:c r="D141" s="23"/>
      <x:c r="E141" s="23"/>
      <x:c r="F141" s="2" t="str">
        <x:f>IF(COUNTA(B141:E141)=0,"",IF(AND(ISNUMBER(B141),B141&gt;=DATE(2000,1,1),B141&lt;=DATE(2100,12,31),COUNTIFS($H$9:$H$18,C141)=1,ISNUMBER(E141),E141&gt;=0),"Готово","Исправьте"))</x:f>
      </x:c>
      <x:c r="G141" s="2"/>
      <x:c r="H141" s="2"/>
      <x:c r="I141" s="2"/>
    </x:row>
    <x:row r="142" ht="22" customHeight="1">
      <x:c r="B142" s="24"/>
      <x:c r="C142" s="23"/>
      <x:c r="D142" s="23"/>
      <x:c r="E142" s="23"/>
      <x:c r="F142" s="2" t="str">
        <x:f>IF(COUNTA(B142:E142)=0,"",IF(AND(ISNUMBER(B142),B142&gt;=DATE(2000,1,1),B142&lt;=DATE(2100,12,31),COUNTIFS($H$9:$H$18,C142)=1,ISNUMBER(E142),E142&gt;=0),"Готово","Исправьте"))</x:f>
      </x:c>
      <x:c r="G142" s="2"/>
      <x:c r="H142" s="2"/>
      <x:c r="I142" s="2"/>
    </x:row>
    <x:row r="143" ht="22" customHeight="1">
      <x:c r="B143" s="24"/>
      <x:c r="C143" s="23"/>
      <x:c r="D143" s="23"/>
      <x:c r="E143" s="23"/>
      <x:c r="F143" s="2" t="str">
        <x:f>IF(COUNTA(B143:E143)=0,"",IF(AND(ISNUMBER(B143),B143&gt;=DATE(2000,1,1),B143&lt;=DATE(2100,12,31),COUNTIFS($H$9:$H$18,C143)=1,ISNUMBER(E143),E143&gt;=0),"Готово","Исправьте"))</x:f>
      </x:c>
      <x:c r="G143" s="2"/>
      <x:c r="H143" s="2"/>
      <x:c r="I143" s="2"/>
    </x:row>
    <x:row r="144" ht="22" customHeight="1">
      <x:c r="B144" s="24"/>
      <x:c r="C144" s="23"/>
      <x:c r="D144" s="23"/>
      <x:c r="E144" s="23"/>
      <x:c r="F144" s="2" t="str">
        <x:f>IF(COUNTA(B144:E144)=0,"",IF(AND(ISNUMBER(B144),B144&gt;=DATE(2000,1,1),B144&lt;=DATE(2100,12,31),COUNTIFS($H$9:$H$18,C144)=1,ISNUMBER(E144),E144&gt;=0),"Готово","Исправьте"))</x:f>
      </x:c>
      <x:c r="G144" s="2"/>
      <x:c r="H144" s="2"/>
      <x:c r="I144" s="2"/>
    </x:row>
    <x:row r="145" ht="22" customHeight="1">
      <x:c r="B145" s="24"/>
      <x:c r="C145" s="23"/>
      <x:c r="D145" s="23"/>
      <x:c r="E145" s="23"/>
      <x:c r="F145" s="2" t="str">
        <x:f>IF(COUNTA(B145:E145)=0,"",IF(AND(ISNUMBER(B145),B145&gt;=DATE(2000,1,1),B145&lt;=DATE(2100,12,31),COUNTIFS($H$9:$H$18,C145)=1,ISNUMBER(E145),E145&gt;=0),"Готово","Исправьте"))</x:f>
      </x:c>
      <x:c r="G145" s="2"/>
      <x:c r="H145" s="2"/>
      <x:c r="I145" s="2"/>
    </x:row>
    <x:row r="146" ht="22" customHeight="1">
      <x:c r="B146" s="24"/>
      <x:c r="C146" s="23"/>
      <x:c r="D146" s="23"/>
      <x:c r="E146" s="23"/>
      <x:c r="F146" s="2" t="str">
        <x:f>IF(COUNTA(B146:E146)=0,"",IF(AND(ISNUMBER(B146),B146&gt;=DATE(2000,1,1),B146&lt;=DATE(2100,12,31),COUNTIFS($H$9:$H$18,C146)=1,ISNUMBER(E146),E146&gt;=0),"Готово","Исправьте"))</x:f>
      </x:c>
      <x:c r="G146" s="2"/>
      <x:c r="H146" s="2"/>
      <x:c r="I146" s="2"/>
    </x:row>
    <x:row r="147" ht="22" customHeight="1">
      <x:c r="B147" s="24"/>
      <x:c r="C147" s="23"/>
      <x:c r="D147" s="23"/>
      <x:c r="E147" s="23"/>
      <x:c r="F147" s="2" t="str">
        <x:f>IF(COUNTA(B147:E147)=0,"",IF(AND(ISNUMBER(B147),B147&gt;=DATE(2000,1,1),B147&lt;=DATE(2100,12,31),COUNTIFS($H$9:$H$18,C147)=1,ISNUMBER(E147),E147&gt;=0),"Готово","Исправьте"))</x:f>
      </x:c>
      <x:c r="G147" s="2"/>
      <x:c r="H147" s="2"/>
      <x:c r="I147" s="2"/>
    </x:row>
    <x:row r="148" ht="22" customHeight="1">
      <x:c r="B148" s="24"/>
      <x:c r="C148" s="23"/>
      <x:c r="D148" s="23"/>
      <x:c r="E148" s="23"/>
      <x:c r="F148" s="2" t="str">
        <x:f>IF(COUNTA(B148:E148)=0,"",IF(AND(ISNUMBER(B148),B148&gt;=DATE(2000,1,1),B148&lt;=DATE(2100,12,31),COUNTIFS($H$9:$H$18,C148)=1,ISNUMBER(E148),E148&gt;=0),"Готово","Исправьте"))</x:f>
      </x:c>
      <x:c r="G148" s="2"/>
      <x:c r="H148" s="2"/>
      <x:c r="I148" s="2"/>
    </x:row>
    <x:row r="149" ht="22" customHeight="1">
      <x:c r="B149" s="24"/>
      <x:c r="C149" s="23"/>
      <x:c r="D149" s="23"/>
      <x:c r="E149" s="23"/>
      <x:c r="F149" s="2" t="str">
        <x:f>IF(COUNTA(B149:E149)=0,"",IF(AND(ISNUMBER(B149),B149&gt;=DATE(2000,1,1),B149&lt;=DATE(2100,12,31),COUNTIFS($H$9:$H$18,C149)=1,ISNUMBER(E149),E149&gt;=0),"Готово","Исправьте"))</x:f>
      </x:c>
      <x:c r="G149" s="2"/>
      <x:c r="H149" s="2"/>
      <x:c r="I149" s="2"/>
    </x:row>
    <x:row r="150" ht="22" customHeight="1">
      <x:c r="B150" s="24"/>
      <x:c r="C150" s="23"/>
      <x:c r="D150" s="23"/>
      <x:c r="E150" s="23"/>
      <x:c r="F150" s="2" t="str">
        <x:f>IF(COUNTA(B150:E150)=0,"",IF(AND(ISNUMBER(B150),B150&gt;=DATE(2000,1,1),B150&lt;=DATE(2100,12,31),COUNTIFS($H$9:$H$18,C150)=1,ISNUMBER(E150),E150&gt;=0),"Готово","Исправьте"))</x:f>
      </x:c>
      <x:c r="G150" s="2"/>
      <x:c r="H150" s="2"/>
      <x:c r="I150" s="2"/>
    </x:row>
    <x:row r="151" ht="22" customHeight="1">
      <x:c r="B151" s="24"/>
      <x:c r="C151" s="23"/>
      <x:c r="D151" s="23"/>
      <x:c r="E151" s="23"/>
      <x:c r="F151" s="2" t="str">
        <x:f>IF(COUNTA(B151:E151)=0,"",IF(AND(ISNUMBER(B151),B151&gt;=DATE(2000,1,1),B151&lt;=DATE(2100,12,31),COUNTIFS($H$9:$H$18,C151)=1,ISNUMBER(E151),E151&gt;=0),"Готово","Исправьте"))</x:f>
      </x:c>
      <x:c r="G151" s="2"/>
      <x:c r="H151" s="2"/>
      <x:c r="I151" s="2"/>
    </x:row>
    <x:row r="152" ht="22" customHeight="1">
      <x:c r="B152" s="24"/>
      <x:c r="C152" s="23"/>
      <x:c r="D152" s="23"/>
      <x:c r="E152" s="23"/>
      <x:c r="F152" s="2" t="str">
        <x:f>IF(COUNTA(B152:E152)=0,"",IF(AND(ISNUMBER(B152),B152&gt;=DATE(2000,1,1),B152&lt;=DATE(2100,12,31),COUNTIFS($H$9:$H$18,C152)=1,ISNUMBER(E152),E152&gt;=0),"Готово","Исправьте"))</x:f>
      </x:c>
      <x:c r="G152" s="2"/>
      <x:c r="H152" s="2"/>
      <x:c r="I152" s="2"/>
    </x:row>
    <x:row r="153" ht="22" customHeight="1">
      <x:c r="B153" s="24"/>
      <x:c r="C153" s="23"/>
      <x:c r="D153" s="23"/>
      <x:c r="E153" s="23"/>
      <x:c r="F153" s="2" t="str">
        <x:f>IF(COUNTA(B153:E153)=0,"",IF(AND(ISNUMBER(B153),B153&gt;=DATE(2000,1,1),B153&lt;=DATE(2100,12,31),COUNTIFS($H$9:$H$18,C153)=1,ISNUMBER(E153),E153&gt;=0),"Готово","Исправьте"))</x:f>
      </x:c>
      <x:c r="G153" s="2"/>
      <x:c r="H153" s="2"/>
      <x:c r="I153" s="2"/>
    </x:row>
    <x:row r="154" ht="22" customHeight="1">
      <x:c r="B154" s="24"/>
      <x:c r="C154" s="23"/>
      <x:c r="D154" s="23"/>
      <x:c r="E154" s="23"/>
      <x:c r="F154" s="2" t="str">
        <x:f>IF(COUNTA(B154:E154)=0,"",IF(AND(ISNUMBER(B154),B154&gt;=DATE(2000,1,1),B154&lt;=DATE(2100,12,31),COUNTIFS($H$9:$H$18,C154)=1,ISNUMBER(E154),E154&gt;=0),"Готово","Исправьте"))</x:f>
      </x:c>
      <x:c r="G154" s="2"/>
      <x:c r="H154" s="2"/>
      <x:c r="I154" s="2"/>
    </x:row>
    <x:row r="155" ht="22" customHeight="1">
      <x:c r="B155" s="24"/>
      <x:c r="C155" s="23"/>
      <x:c r="D155" s="23"/>
      <x:c r="E155" s="23"/>
      <x:c r="F155" s="2" t="str">
        <x:f>IF(COUNTA(B155:E155)=0,"",IF(AND(ISNUMBER(B155),B155&gt;=DATE(2000,1,1),B155&lt;=DATE(2100,12,31),COUNTIFS($H$9:$H$18,C155)=1,ISNUMBER(E155),E155&gt;=0),"Готово","Исправьте"))</x:f>
      </x:c>
      <x:c r="G155" s="2"/>
      <x:c r="H155" s="2"/>
      <x:c r="I155" s="2"/>
    </x:row>
    <x:row r="156" ht="22" customHeight="1">
      <x:c r="B156" s="24"/>
      <x:c r="C156" s="23"/>
      <x:c r="D156" s="23"/>
      <x:c r="E156" s="23"/>
      <x:c r="F156" s="2" t="str">
        <x:f>IF(COUNTA(B156:E156)=0,"",IF(AND(ISNUMBER(B156),B156&gt;=DATE(2000,1,1),B156&lt;=DATE(2100,12,31),COUNTIFS($H$9:$H$18,C156)=1,ISNUMBER(E156),E156&gt;=0),"Готово","Исправьте"))</x:f>
      </x:c>
      <x:c r="G156" s="2"/>
      <x:c r="H156" s="2"/>
      <x:c r="I156" s="2"/>
    </x:row>
    <x:row r="157" ht="22" customHeight="1">
      <x:c r="B157" s="24"/>
      <x:c r="C157" s="23"/>
      <x:c r="D157" s="23"/>
      <x:c r="E157" s="23"/>
      <x:c r="F157" s="2" t="str">
        <x:f>IF(COUNTA(B157:E157)=0,"",IF(AND(ISNUMBER(B157),B157&gt;=DATE(2000,1,1),B157&lt;=DATE(2100,12,31),COUNTIFS($H$9:$H$18,C157)=1,ISNUMBER(E157),E157&gt;=0),"Готово","Исправьте"))</x:f>
      </x:c>
      <x:c r="G157" s="2"/>
      <x:c r="H157" s="2"/>
      <x:c r="I157" s="2"/>
    </x:row>
    <x:row r="158" ht="22" customHeight="1">
      <x:c r="B158" s="24"/>
      <x:c r="C158" s="23"/>
      <x:c r="D158" s="23"/>
      <x:c r="E158" s="23"/>
      <x:c r="F158" s="2" t="str">
        <x:f>IF(COUNTA(B158:E158)=0,"",IF(AND(ISNUMBER(B158),B158&gt;=DATE(2000,1,1),B158&lt;=DATE(2100,12,31),COUNTIFS($H$9:$H$18,C158)=1,ISNUMBER(E158),E158&gt;=0),"Готово","Исправьте"))</x:f>
      </x:c>
      <x:c r="G158" s="2"/>
      <x:c r="H158" s="2"/>
      <x:c r="I158" s="2"/>
    </x:row>
    <x:row r="159" ht="22" customHeight="1">
      <x:c r="B159" s="24"/>
      <x:c r="C159" s="23"/>
      <x:c r="D159" s="23"/>
      <x:c r="E159" s="23"/>
      <x:c r="F159" s="2" t="str">
        <x:f>IF(COUNTA(B159:E159)=0,"",IF(AND(ISNUMBER(B159),B159&gt;=DATE(2000,1,1),B159&lt;=DATE(2100,12,31),COUNTIFS($H$9:$H$18,C159)=1,ISNUMBER(E159),E159&gt;=0),"Готово","Исправьте"))</x:f>
      </x:c>
      <x:c r="G159" s="2"/>
      <x:c r="H159" s="2"/>
      <x:c r="I159" s="2"/>
    </x:row>
    <x:row r="160" ht="22" customHeight="1">
      <x:c r="B160" s="24"/>
      <x:c r="C160" s="23"/>
      <x:c r="D160" s="23"/>
      <x:c r="E160" s="23"/>
      <x:c r="F160" s="2" t="str">
        <x:f>IF(COUNTA(B160:E160)=0,"",IF(AND(ISNUMBER(B160),B160&gt;=DATE(2000,1,1),B160&lt;=DATE(2100,12,31),COUNTIFS($H$9:$H$18,C160)=1,ISNUMBER(E160),E160&gt;=0),"Готово","Исправьте"))</x:f>
      </x:c>
      <x:c r="G160" s="2"/>
      <x:c r="H160" s="2"/>
      <x:c r="I160" s="2"/>
    </x:row>
    <x:row r="161" ht="22" customHeight="1">
      <x:c r="B161" s="24"/>
      <x:c r="C161" s="23"/>
      <x:c r="D161" s="23"/>
      <x:c r="E161" s="23"/>
      <x:c r="F161" s="2" t="str">
        <x:f>IF(COUNTA(B161:E161)=0,"",IF(AND(ISNUMBER(B161),B161&gt;=DATE(2000,1,1),B161&lt;=DATE(2100,12,31),COUNTIFS($H$9:$H$18,C161)=1,ISNUMBER(E161),E161&gt;=0),"Готово","Исправьте"))</x:f>
      </x:c>
      <x:c r="G161" s="2"/>
      <x:c r="H161" s="2"/>
      <x:c r="I161" s="2"/>
    </x:row>
    <x:row r="162" ht="22" customHeight="1">
      <x:c r="B162" s="24"/>
      <x:c r="C162" s="23"/>
      <x:c r="D162" s="23"/>
      <x:c r="E162" s="23"/>
      <x:c r="F162" s="2" t="str">
        <x:f>IF(COUNTA(B162:E162)=0,"",IF(AND(ISNUMBER(B162),B162&gt;=DATE(2000,1,1),B162&lt;=DATE(2100,12,31),COUNTIFS($H$9:$H$18,C162)=1,ISNUMBER(E162),E162&gt;=0),"Готово","Исправьте"))</x:f>
      </x:c>
      <x:c r="G162" s="2"/>
      <x:c r="H162" s="2"/>
      <x:c r="I162" s="2"/>
    </x:row>
    <x:row r="163" ht="22" customHeight="1">
      <x:c r="B163" s="24"/>
      <x:c r="C163" s="23"/>
      <x:c r="D163" s="23"/>
      <x:c r="E163" s="23"/>
      <x:c r="F163" s="2" t="str">
        <x:f>IF(COUNTA(B163:E163)=0,"",IF(AND(ISNUMBER(B163),B163&gt;=DATE(2000,1,1),B163&lt;=DATE(2100,12,31),COUNTIFS($H$9:$H$18,C163)=1,ISNUMBER(E163),E163&gt;=0),"Готово","Исправьте"))</x:f>
      </x:c>
      <x:c r="G163" s="2"/>
      <x:c r="H163" s="2"/>
      <x:c r="I163" s="2"/>
    </x:row>
    <x:row r="164" ht="22" customHeight="1">
      <x:c r="B164" s="24"/>
      <x:c r="C164" s="23"/>
      <x:c r="D164" s="23"/>
      <x:c r="E164" s="23"/>
      <x:c r="F164" s="2" t="str">
        <x:f>IF(COUNTA(B164:E164)=0,"",IF(AND(ISNUMBER(B164),B164&gt;=DATE(2000,1,1),B164&lt;=DATE(2100,12,31),COUNTIFS($H$9:$H$18,C164)=1,ISNUMBER(E164),E164&gt;=0),"Готово","Исправьте"))</x:f>
      </x:c>
      <x:c r="G164" s="2"/>
      <x:c r="H164" s="2"/>
      <x:c r="I164" s="2"/>
    </x:row>
    <x:row r="165" ht="22" customHeight="1">
      <x:c r="B165" s="24"/>
      <x:c r="C165" s="23"/>
      <x:c r="D165" s="23"/>
      <x:c r="E165" s="23"/>
      <x:c r="F165" s="2" t="str">
        <x:f>IF(COUNTA(B165:E165)=0,"",IF(AND(ISNUMBER(B165),B165&gt;=DATE(2000,1,1),B165&lt;=DATE(2100,12,31),COUNTIFS($H$9:$H$18,C165)=1,ISNUMBER(E165),E165&gt;=0),"Готово","Исправьте"))</x:f>
      </x:c>
      <x:c r="G165" s="2"/>
      <x:c r="H165" s="2"/>
      <x:c r="I165" s="2"/>
    </x:row>
    <x:row r="166" ht="22" customHeight="1">
      <x:c r="B166" s="24"/>
      <x:c r="C166" s="23"/>
      <x:c r="D166" s="23"/>
      <x:c r="E166" s="23"/>
      <x:c r="F166" s="2" t="str">
        <x:f>IF(COUNTA(B166:E166)=0,"",IF(AND(ISNUMBER(B166),B166&gt;=DATE(2000,1,1),B166&lt;=DATE(2100,12,31),COUNTIFS($H$9:$H$18,C166)=1,ISNUMBER(E166),E166&gt;=0),"Готово","Исправьте"))</x:f>
      </x:c>
      <x:c r="G166" s="2"/>
      <x:c r="H166" s="2"/>
      <x:c r="I166" s="2"/>
    </x:row>
    <x:row r="167" ht="22" customHeight="1">
      <x:c r="B167" s="24"/>
      <x:c r="C167" s="23"/>
      <x:c r="D167" s="23"/>
      <x:c r="E167" s="23"/>
      <x:c r="F167" s="2" t="str">
        <x:f>IF(COUNTA(B167:E167)=0,"",IF(AND(ISNUMBER(B167),B167&gt;=DATE(2000,1,1),B167&lt;=DATE(2100,12,31),COUNTIFS($H$9:$H$18,C167)=1,ISNUMBER(E167),E167&gt;=0),"Готово","Исправьте"))</x:f>
      </x:c>
      <x:c r="G167" s="2"/>
      <x:c r="H167" s="2"/>
      <x:c r="I167" s="2"/>
    </x:row>
    <x:row r="168" ht="22" customHeight="1">
      <x:c r="B168" s="24"/>
      <x:c r="C168" s="23"/>
      <x:c r="D168" s="23"/>
      <x:c r="E168" s="23"/>
      <x:c r="F168" s="2" t="str">
        <x:f>IF(COUNTA(B168:E168)=0,"",IF(AND(ISNUMBER(B168),B168&gt;=DATE(2000,1,1),B168&lt;=DATE(2100,12,31),COUNTIFS($H$9:$H$18,C168)=1,ISNUMBER(E168),E168&gt;=0),"Готово","Исправьте"))</x:f>
      </x:c>
      <x:c r="G168" s="2"/>
      <x:c r="H168" s="2"/>
      <x:c r="I168" s="2"/>
    </x:row>
    <x:row r="169" ht="22" customHeight="1">
      <x:c r="B169" s="24"/>
      <x:c r="C169" s="23"/>
      <x:c r="D169" s="23"/>
      <x:c r="E169" s="23"/>
      <x:c r="F169" s="2" t="str">
        <x:f>IF(COUNTA(B169:E169)=0,"",IF(AND(ISNUMBER(B169),B169&gt;=DATE(2000,1,1),B169&lt;=DATE(2100,12,31),COUNTIFS($H$9:$H$18,C169)=1,ISNUMBER(E169),E169&gt;=0),"Готово","Исправьте"))</x:f>
      </x:c>
      <x:c r="G169" s="2"/>
      <x:c r="H169" s="2"/>
      <x:c r="I169" s="2"/>
    </x:row>
    <x:row r="170" ht="22" customHeight="1">
      <x:c r="B170" s="24"/>
      <x:c r="C170" s="23"/>
      <x:c r="D170" s="23"/>
      <x:c r="E170" s="23"/>
      <x:c r="F170" s="2" t="str">
        <x:f>IF(COUNTA(B170:E170)=0,"",IF(AND(ISNUMBER(B170),B170&gt;=DATE(2000,1,1),B170&lt;=DATE(2100,12,31),COUNTIFS($H$9:$H$18,C170)=1,ISNUMBER(E170),E170&gt;=0),"Готово","Исправьте"))</x:f>
      </x:c>
      <x:c r="G170" s="2"/>
      <x:c r="H170" s="2"/>
      <x:c r="I170" s="2"/>
    </x:row>
    <x:row r="171" ht="22" customHeight="1">
      <x:c r="B171" s="24"/>
      <x:c r="C171" s="23"/>
      <x:c r="D171" s="23"/>
      <x:c r="E171" s="23"/>
      <x:c r="F171" s="2" t="str">
        <x:f>IF(COUNTA(B171:E171)=0,"",IF(AND(ISNUMBER(B171),B171&gt;=DATE(2000,1,1),B171&lt;=DATE(2100,12,31),COUNTIFS($H$9:$H$18,C171)=1,ISNUMBER(E171),E171&gt;=0),"Готово","Исправьте"))</x:f>
      </x:c>
      <x:c r="G171" s="2"/>
      <x:c r="H171" s="2"/>
      <x:c r="I171" s="2"/>
    </x:row>
    <x:row r="172" ht="22" customHeight="1">
      <x:c r="B172" s="24"/>
      <x:c r="C172" s="23"/>
      <x:c r="D172" s="23"/>
      <x:c r="E172" s="23"/>
      <x:c r="F172" s="2" t="str">
        <x:f>IF(COUNTA(B172:E172)=0,"",IF(AND(ISNUMBER(B172),B172&gt;=DATE(2000,1,1),B172&lt;=DATE(2100,12,31),COUNTIFS($H$9:$H$18,C172)=1,ISNUMBER(E172),E172&gt;=0),"Готово","Исправьте"))</x:f>
      </x:c>
      <x:c r="G172" s="2"/>
      <x:c r="H172" s="2"/>
      <x:c r="I172" s="2"/>
    </x:row>
    <x:row r="173" ht="22" customHeight="1">
      <x:c r="B173" s="24"/>
      <x:c r="C173" s="23"/>
      <x:c r="D173" s="23"/>
      <x:c r="E173" s="23"/>
      <x:c r="F173" s="2" t="str">
        <x:f>IF(COUNTA(B173:E173)=0,"",IF(AND(ISNUMBER(B173),B173&gt;=DATE(2000,1,1),B173&lt;=DATE(2100,12,31),COUNTIFS($H$9:$H$18,C173)=1,ISNUMBER(E173),E173&gt;=0),"Готово","Исправьте"))</x:f>
      </x:c>
      <x:c r="G173" s="2"/>
      <x:c r="H173" s="2"/>
      <x:c r="I173" s="2"/>
    </x:row>
    <x:row r="174" ht="22" customHeight="1">
      <x:c r="B174" s="24"/>
      <x:c r="C174" s="23"/>
      <x:c r="D174" s="23"/>
      <x:c r="E174" s="23"/>
      <x:c r="F174" s="2" t="str">
        <x:f>IF(COUNTA(B174:E174)=0,"",IF(AND(ISNUMBER(B174),B174&gt;=DATE(2000,1,1),B174&lt;=DATE(2100,12,31),COUNTIFS($H$9:$H$18,C174)=1,ISNUMBER(E174),E174&gt;=0),"Готово","Исправьте"))</x:f>
      </x:c>
      <x:c r="G174" s="2"/>
      <x:c r="H174" s="2"/>
      <x:c r="I174" s="2"/>
    </x:row>
    <x:row r="175" ht="22" customHeight="1">
      <x:c r="B175" s="24"/>
      <x:c r="C175" s="23"/>
      <x:c r="D175" s="23"/>
      <x:c r="E175" s="23"/>
      <x:c r="F175" s="2" t="str">
        <x:f>IF(COUNTA(B175:E175)=0,"",IF(AND(ISNUMBER(B175),B175&gt;=DATE(2000,1,1),B175&lt;=DATE(2100,12,31),COUNTIFS($H$9:$H$18,C175)=1,ISNUMBER(E175),E175&gt;=0),"Готово","Исправьте"))</x:f>
      </x:c>
      <x:c r="G175" s="2"/>
      <x:c r="H175" s="2"/>
      <x:c r="I175" s="2"/>
    </x:row>
    <x:row r="176" ht="22" customHeight="1">
      <x:c r="B176" s="24"/>
      <x:c r="C176" s="23"/>
      <x:c r="D176" s="23"/>
      <x:c r="E176" s="23"/>
      <x:c r="F176" s="2" t="str">
        <x:f>IF(COUNTA(B176:E176)=0,"",IF(AND(ISNUMBER(B176),B176&gt;=DATE(2000,1,1),B176&lt;=DATE(2100,12,31),COUNTIFS($H$9:$H$18,C176)=1,ISNUMBER(E176),E176&gt;=0),"Готово","Исправьте"))</x:f>
      </x:c>
      <x:c r="G176" s="2"/>
      <x:c r="H176" s="2"/>
      <x:c r="I176" s="2"/>
    </x:row>
    <x:row r="177" ht="22" customHeight="1">
      <x:c r="B177" s="24"/>
      <x:c r="C177" s="23"/>
      <x:c r="D177" s="23"/>
      <x:c r="E177" s="23"/>
      <x:c r="F177" s="2" t="str">
        <x:f>IF(COUNTA(B177:E177)=0,"",IF(AND(ISNUMBER(B177),B177&gt;=DATE(2000,1,1),B177&lt;=DATE(2100,12,31),COUNTIFS($H$9:$H$18,C177)=1,ISNUMBER(E177),E177&gt;=0),"Готово","Исправьте"))</x:f>
      </x:c>
      <x:c r="G177" s="2"/>
      <x:c r="H177" s="2"/>
      <x:c r="I177" s="2"/>
    </x:row>
    <x:row r="178" ht="22" customHeight="1">
      <x:c r="B178" s="24"/>
      <x:c r="C178" s="23"/>
      <x:c r="D178" s="23"/>
      <x:c r="E178" s="23"/>
      <x:c r="F178" s="2" t="str">
        <x:f>IF(COUNTA(B178:E178)=0,"",IF(AND(ISNUMBER(B178),B178&gt;=DATE(2000,1,1),B178&lt;=DATE(2100,12,31),COUNTIFS($H$9:$H$18,C178)=1,ISNUMBER(E178),E178&gt;=0),"Готово","Исправьте"))</x:f>
      </x:c>
      <x:c r="G178" s="2"/>
      <x:c r="H178" s="2"/>
      <x:c r="I178" s="2"/>
    </x:row>
    <x:row r="179" ht="22" customHeight="1">
      <x:c r="B179" s="24"/>
      <x:c r="C179" s="23"/>
      <x:c r="D179" s="23"/>
      <x:c r="E179" s="23"/>
      <x:c r="F179" s="2" t="str">
        <x:f>IF(COUNTA(B179:E179)=0,"",IF(AND(ISNUMBER(B179),B179&gt;=DATE(2000,1,1),B179&lt;=DATE(2100,12,31),COUNTIFS($H$9:$H$18,C179)=1,ISNUMBER(E179),E179&gt;=0),"Готово","Исправьте"))</x:f>
      </x:c>
      <x:c r="G179" s="2"/>
      <x:c r="H179" s="2"/>
      <x:c r="I179" s="2"/>
    </x:row>
    <x:row r="180" ht="22" customHeight="1">
      <x:c r="B180" s="24"/>
      <x:c r="C180" s="23"/>
      <x:c r="D180" s="23"/>
      <x:c r="E180" s="23"/>
      <x:c r="F180" s="2" t="str">
        <x:f>IF(COUNTA(B180:E180)=0,"",IF(AND(ISNUMBER(B180),B180&gt;=DATE(2000,1,1),B180&lt;=DATE(2100,12,31),COUNTIFS($H$9:$H$18,C180)=1,ISNUMBER(E180),E180&gt;=0),"Готово","Исправьте"))</x:f>
      </x:c>
      <x:c r="G180" s="2"/>
      <x:c r="H180" s="2"/>
      <x:c r="I180" s="2"/>
    </x:row>
    <x:row r="181" ht="22" customHeight="1">
      <x:c r="B181" s="24"/>
      <x:c r="C181" s="23"/>
      <x:c r="D181" s="23"/>
      <x:c r="E181" s="23"/>
      <x:c r="F181" s="2" t="str">
        <x:f>IF(COUNTA(B181:E181)=0,"",IF(AND(ISNUMBER(B181),B181&gt;=DATE(2000,1,1),B181&lt;=DATE(2100,12,31),COUNTIFS($H$9:$H$18,C181)=1,ISNUMBER(E181),E181&gt;=0),"Готово","Исправьте"))</x:f>
      </x:c>
      <x:c r="G181" s="2"/>
      <x:c r="H181" s="2"/>
      <x:c r="I181" s="2"/>
    </x:row>
    <x:row r="182" ht="22" customHeight="1">
      <x:c r="B182" s="24"/>
      <x:c r="C182" s="23"/>
      <x:c r="D182" s="23"/>
      <x:c r="E182" s="23"/>
      <x:c r="F182" s="2" t="str">
        <x:f>IF(COUNTA(B182:E182)=0,"",IF(AND(ISNUMBER(B182),B182&gt;=DATE(2000,1,1),B182&lt;=DATE(2100,12,31),COUNTIFS($H$9:$H$18,C182)=1,ISNUMBER(E182),E182&gt;=0),"Готово","Исправьте"))</x:f>
      </x:c>
      <x:c r="G182" s="2"/>
      <x:c r="H182" s="2"/>
      <x:c r="I182" s="2"/>
    </x:row>
    <x:row r="183" ht="22" customHeight="1">
      <x:c r="B183" s="24"/>
      <x:c r="C183" s="23"/>
      <x:c r="D183" s="23"/>
      <x:c r="E183" s="23"/>
      <x:c r="F183" s="2" t="str">
        <x:f>IF(COUNTA(B183:E183)=0,"",IF(AND(ISNUMBER(B183),B183&gt;=DATE(2000,1,1),B183&lt;=DATE(2100,12,31),COUNTIFS($H$9:$H$18,C183)=1,ISNUMBER(E183),E183&gt;=0),"Готово","Исправьте"))</x:f>
      </x:c>
      <x:c r="G183" s="2"/>
      <x:c r="H183" s="2"/>
      <x:c r="I183" s="2"/>
    </x:row>
    <x:row r="184" ht="22" customHeight="1">
      <x:c r="B184" s="24"/>
      <x:c r="C184" s="23"/>
      <x:c r="D184" s="23"/>
      <x:c r="E184" s="23"/>
      <x:c r="F184" s="2" t="str">
        <x:f>IF(COUNTA(B184:E184)=0,"",IF(AND(ISNUMBER(B184),B184&gt;=DATE(2000,1,1),B184&lt;=DATE(2100,12,31),COUNTIFS($H$9:$H$18,C184)=1,ISNUMBER(E184),E184&gt;=0),"Готово","Исправьте"))</x:f>
      </x:c>
      <x:c r="G184" s="2"/>
      <x:c r="H184" s="2"/>
      <x:c r="I184" s="2"/>
    </x:row>
    <x:row r="185" ht="22" customHeight="1">
      <x:c r="B185" s="24"/>
      <x:c r="C185" s="23"/>
      <x:c r="D185" s="23"/>
      <x:c r="E185" s="23"/>
      <x:c r="F185" s="2" t="str">
        <x:f>IF(COUNTA(B185:E185)=0,"",IF(AND(ISNUMBER(B185),B185&gt;=DATE(2000,1,1),B185&lt;=DATE(2100,12,31),COUNTIFS($H$9:$H$18,C185)=1,ISNUMBER(E185),E185&gt;=0),"Готово","Исправьте"))</x:f>
      </x:c>
      <x:c r="G185" s="2"/>
      <x:c r="H185" s="2"/>
      <x:c r="I185" s="2"/>
    </x:row>
    <x:row r="186" ht="22" customHeight="1">
      <x:c r="B186" s="24"/>
      <x:c r="C186" s="23"/>
      <x:c r="D186" s="23"/>
      <x:c r="E186" s="23"/>
      <x:c r="F186" s="2" t="str">
        <x:f>IF(COUNTA(B186:E186)=0,"",IF(AND(ISNUMBER(B186),B186&gt;=DATE(2000,1,1),B186&lt;=DATE(2100,12,31),COUNTIFS($H$9:$H$18,C186)=1,ISNUMBER(E186),E186&gt;=0),"Готово","Исправьте"))</x:f>
      </x:c>
      <x:c r="G186" s="2"/>
      <x:c r="H186" s="2"/>
      <x:c r="I186" s="2"/>
    </x:row>
    <x:row r="187" ht="22" customHeight="1">
      <x:c r="B187" s="24"/>
      <x:c r="C187" s="23"/>
      <x:c r="D187" s="23"/>
      <x:c r="E187" s="23"/>
      <x:c r="F187" s="2" t="str">
        <x:f>IF(COUNTA(B187:E187)=0,"",IF(AND(ISNUMBER(B187),B187&gt;=DATE(2000,1,1),B187&lt;=DATE(2100,12,31),COUNTIFS($H$9:$H$18,C187)=1,ISNUMBER(E187),E187&gt;=0),"Готово","Исправьте"))</x:f>
      </x:c>
      <x:c r="G187" s="2"/>
      <x:c r="H187" s="2"/>
      <x:c r="I187" s="2"/>
    </x:row>
    <x:row r="188" ht="22" customHeight="1">
      <x:c r="B188" s="24"/>
      <x:c r="C188" s="23"/>
      <x:c r="D188" s="23"/>
      <x:c r="E188" s="23"/>
      <x:c r="F188" s="2" t="str">
        <x:f>IF(COUNTA(B188:E188)=0,"",IF(AND(ISNUMBER(B188),B188&gt;=DATE(2000,1,1),B188&lt;=DATE(2100,12,31),COUNTIFS($H$9:$H$18,C188)=1,ISNUMBER(E188),E188&gt;=0),"Готово","Исправьте"))</x:f>
      </x:c>
      <x:c r="G188" s="2"/>
      <x:c r="H188" s="2"/>
      <x:c r="I188" s="2"/>
    </x:row>
    <x:row r="189" ht="22" customHeight="1">
      <x:c r="B189" s="24"/>
      <x:c r="C189" s="23"/>
      <x:c r="D189" s="23"/>
      <x:c r="E189" s="23"/>
      <x:c r="F189" s="2" t="str">
        <x:f>IF(COUNTA(B189:E189)=0,"",IF(AND(ISNUMBER(B189),B189&gt;=DATE(2000,1,1),B189&lt;=DATE(2100,12,31),COUNTIFS($H$9:$H$18,C189)=1,ISNUMBER(E189),E189&gt;=0),"Готово","Исправьте"))</x:f>
      </x:c>
      <x:c r="G189" s="2"/>
      <x:c r="H189" s="2"/>
      <x:c r="I189" s="2"/>
    </x:row>
    <x:row r="190" ht="22" customHeight="1">
      <x:c r="B190" s="24"/>
      <x:c r="C190" s="23"/>
      <x:c r="D190" s="23"/>
      <x:c r="E190" s="23"/>
      <x:c r="F190" s="2" t="str">
        <x:f>IF(COUNTA(B190:E190)=0,"",IF(AND(ISNUMBER(B190),B190&gt;=DATE(2000,1,1),B190&lt;=DATE(2100,12,31),COUNTIFS($H$9:$H$18,C190)=1,ISNUMBER(E190),E190&gt;=0),"Готово","Исправьте"))</x:f>
      </x:c>
      <x:c r="G190" s="2"/>
      <x:c r="H190" s="2"/>
      <x:c r="I190" s="2"/>
    </x:row>
    <x:row r="191" ht="22" customHeight="1">
      <x:c r="B191" s="24"/>
      <x:c r="C191" s="23"/>
      <x:c r="D191" s="23"/>
      <x:c r="E191" s="23"/>
      <x:c r="F191" s="2" t="str">
        <x:f>IF(COUNTA(B191:E191)=0,"",IF(AND(ISNUMBER(B191),B191&gt;=DATE(2000,1,1),B191&lt;=DATE(2100,12,31),COUNTIFS($H$9:$H$18,C191)=1,ISNUMBER(E191),E191&gt;=0),"Готово","Исправьте"))</x:f>
      </x:c>
      <x:c r="G191" s="2"/>
      <x:c r="H191" s="2"/>
      <x:c r="I191" s="2"/>
    </x:row>
    <x:row r="192" ht="22" customHeight="1">
      <x:c r="B192" s="24"/>
      <x:c r="C192" s="23"/>
      <x:c r="D192" s="23"/>
      <x:c r="E192" s="23"/>
      <x:c r="F192" s="2" t="str">
        <x:f>IF(COUNTA(B192:E192)=0,"",IF(AND(ISNUMBER(B192),B192&gt;=DATE(2000,1,1),B192&lt;=DATE(2100,12,31),COUNTIFS($H$9:$H$18,C192)=1,ISNUMBER(E192),E192&gt;=0),"Готово","Исправьте"))</x:f>
      </x:c>
      <x:c r="G192" s="2"/>
      <x:c r="H192" s="2"/>
      <x:c r="I192" s="2"/>
    </x:row>
    <x:row r="193" ht="22" customHeight="1">
      <x:c r="B193" s="24"/>
      <x:c r="C193" s="23"/>
      <x:c r="D193" s="23"/>
      <x:c r="E193" s="23"/>
      <x:c r="F193" s="2" t="str">
        <x:f>IF(COUNTA(B193:E193)=0,"",IF(AND(ISNUMBER(B193),B193&gt;=DATE(2000,1,1),B193&lt;=DATE(2100,12,31),COUNTIFS($H$9:$H$18,C193)=1,ISNUMBER(E193),E193&gt;=0),"Готово","Исправьте"))</x:f>
      </x:c>
      <x:c r="G193" s="2"/>
      <x:c r="H193" s="2"/>
      <x:c r="I193" s="2"/>
    </x:row>
    <x:row r="194" ht="22" customHeight="1">
      <x:c r="B194" s="24"/>
      <x:c r="C194" s="23"/>
      <x:c r="D194" s="23"/>
      <x:c r="E194" s="23"/>
      <x:c r="F194" s="2" t="str">
        <x:f>IF(COUNTA(B194:E194)=0,"",IF(AND(ISNUMBER(B194),B194&gt;=DATE(2000,1,1),B194&lt;=DATE(2100,12,31),COUNTIFS($H$9:$H$18,C194)=1,ISNUMBER(E194),E194&gt;=0),"Готово","Исправьте"))</x:f>
      </x:c>
      <x:c r="G194" s="2"/>
      <x:c r="H194" s="2"/>
      <x:c r="I194" s="2"/>
    </x:row>
    <x:row r="195" ht="22" customHeight="1">
      <x:c r="B195" s="24"/>
      <x:c r="C195" s="23"/>
      <x:c r="D195" s="23"/>
      <x:c r="E195" s="23"/>
      <x:c r="F195" s="2" t="str">
        <x:f>IF(COUNTA(B195:E195)=0,"",IF(AND(ISNUMBER(B195),B195&gt;=DATE(2000,1,1),B195&lt;=DATE(2100,12,31),COUNTIFS($H$9:$H$18,C195)=1,ISNUMBER(E195),E195&gt;=0),"Готово","Исправьте"))</x:f>
      </x:c>
      <x:c r="G195" s="2"/>
      <x:c r="H195" s="2"/>
      <x:c r="I195" s="2"/>
    </x:row>
    <x:row r="196" ht="22" customHeight="1">
      <x:c r="B196" s="24"/>
      <x:c r="C196" s="23"/>
      <x:c r="D196" s="23"/>
      <x:c r="E196" s="23"/>
      <x:c r="F196" s="2" t="str">
        <x:f>IF(COUNTA(B196:E196)=0,"",IF(AND(ISNUMBER(B196),B196&gt;=DATE(2000,1,1),B196&lt;=DATE(2100,12,31),COUNTIFS($H$9:$H$18,C196)=1,ISNUMBER(E196),E196&gt;=0),"Готово","Исправьте"))</x:f>
      </x:c>
      <x:c r="G196" s="2"/>
      <x:c r="H196" s="2"/>
      <x:c r="I196" s="2"/>
    </x:row>
    <x:row r="197" ht="22" customHeight="1">
      <x:c r="B197" s="24"/>
      <x:c r="C197" s="23"/>
      <x:c r="D197" s="23"/>
      <x:c r="E197" s="23"/>
      <x:c r="F197" s="2" t="str">
        <x:f>IF(COUNTA(B197:E197)=0,"",IF(AND(ISNUMBER(B197),B197&gt;=DATE(2000,1,1),B197&lt;=DATE(2100,12,31),COUNTIFS($H$9:$H$18,C197)=1,ISNUMBER(E197),E197&gt;=0),"Готово","Исправьте"))</x:f>
      </x:c>
      <x:c r="G197" s="2"/>
      <x:c r="H197" s="2"/>
      <x:c r="I197" s="2"/>
    </x:row>
    <x:row r="198" ht="22" customHeight="1">
      <x:c r="B198" s="24"/>
      <x:c r="C198" s="23"/>
      <x:c r="D198" s="23"/>
      <x:c r="E198" s="23"/>
      <x:c r="F198" s="2" t="str">
        <x:f>IF(COUNTA(B198:E198)=0,"",IF(AND(ISNUMBER(B198),B198&gt;=DATE(2000,1,1),B198&lt;=DATE(2100,12,31),COUNTIFS($H$9:$H$18,C198)=1,ISNUMBER(E198),E198&gt;=0),"Готово","Исправьте"))</x:f>
      </x:c>
      <x:c r="G198" s="2"/>
      <x:c r="H198" s="2"/>
      <x:c r="I198" s="2"/>
    </x:row>
    <x:row r="199" ht="22" customHeight="1">
      <x:c r="B199" s="24"/>
      <x:c r="C199" s="23"/>
      <x:c r="D199" s="23"/>
      <x:c r="E199" s="23"/>
      <x:c r="F199" s="2" t="str">
        <x:f>IF(COUNTA(B199:E199)=0,"",IF(AND(ISNUMBER(B199),B199&gt;=DATE(2000,1,1),B199&lt;=DATE(2100,12,31),COUNTIFS($H$9:$H$18,C199)=1,ISNUMBER(E199),E199&gt;=0),"Готово","Исправьте"))</x:f>
      </x:c>
      <x:c r="G199" s="2"/>
      <x:c r="H199" s="2"/>
      <x:c r="I199" s="2"/>
    </x:row>
    <x:row r="200" ht="22" customHeight="1">
      <x:c r="B200" s="24"/>
      <x:c r="C200" s="23"/>
      <x:c r="D200" s="23"/>
      <x:c r="E200" s="23"/>
      <x:c r="F200" s="2" t="str">
        <x:f>IF(COUNTA(B200:E200)=0,"",IF(AND(ISNUMBER(B200),B200&gt;=DATE(2000,1,1),B200&lt;=DATE(2100,12,31),COUNTIFS($H$9:$H$18,C200)=1,ISNUMBER(E200),E200&gt;=0),"Готово","Исправьте"))</x:f>
      </x:c>
      <x:c r="G200" s="2"/>
      <x:c r="H200" s="2"/>
      <x:c r="I200" s="2"/>
    </x:row>
    <x:row r="201" ht="22" customHeight="1">
      <x:c r="B201" s="24"/>
      <x:c r="C201" s="23"/>
      <x:c r="D201" s="23"/>
      <x:c r="E201" s="23"/>
      <x:c r="F201" s="2" t="str">
        <x:f>IF(COUNTA(B201:E201)=0,"",IF(AND(ISNUMBER(B201),B201&gt;=DATE(2000,1,1),B201&lt;=DATE(2100,12,31),COUNTIFS($H$9:$H$18,C201)=1,ISNUMBER(E201),E201&gt;=0),"Готово","Исправьте"))</x:f>
      </x:c>
      <x:c r="G201" s="2"/>
      <x:c r="H201" s="2"/>
      <x:c r="I201" s="2"/>
    </x:row>
    <x:row r="202" ht="22" customHeight="1">
      <x:c r="B202" s="24"/>
      <x:c r="C202" s="23"/>
      <x:c r="D202" s="23"/>
      <x:c r="E202" s="23"/>
      <x:c r="F202" s="2" t="str">
        <x:f>IF(COUNTA(B202:E202)=0,"",IF(AND(ISNUMBER(B202),B202&gt;=DATE(2000,1,1),B202&lt;=DATE(2100,12,31),COUNTIFS($H$9:$H$18,C202)=1,ISNUMBER(E202),E202&gt;=0),"Готово","Исправьте"))</x:f>
      </x:c>
      <x:c r="G202" s="2"/>
      <x:c r="H202" s="2"/>
      <x:c r="I202" s="2"/>
    </x:row>
    <x:row r="203" ht="22" customHeight="1">
      <x:c r="B203" s="24"/>
      <x:c r="C203" s="23"/>
      <x:c r="D203" s="23"/>
      <x:c r="E203" s="23"/>
      <x:c r="F203" s="2" t="str">
        <x:f>IF(COUNTA(B203:E203)=0,"",IF(AND(ISNUMBER(B203),B203&gt;=DATE(2000,1,1),B203&lt;=DATE(2100,12,31),COUNTIFS($H$9:$H$18,C203)=1,ISNUMBER(E203),E203&gt;=0),"Готово","Исправьте"))</x:f>
      </x:c>
      <x:c r="G203" s="2"/>
      <x:c r="H203" s="2"/>
      <x:c r="I203" s="2"/>
    </x:row>
    <x:row r="204" ht="22" customHeight="1">
      <x:c r="B204" s="24"/>
      <x:c r="C204" s="23"/>
      <x:c r="D204" s="23"/>
      <x:c r="E204" s="23"/>
      <x:c r="F204" s="2" t="str">
        <x:f>IF(COUNTA(B204:E204)=0,"",IF(AND(ISNUMBER(B204),B204&gt;=DATE(2000,1,1),B204&lt;=DATE(2100,12,31),COUNTIFS($H$9:$H$18,C204)=1,ISNUMBER(E204),E204&gt;=0),"Готово","Исправьте"))</x:f>
      </x:c>
      <x:c r="G204" s="2"/>
      <x:c r="H204" s="2"/>
      <x:c r="I204" s="2"/>
    </x:row>
    <x:row r="205" ht="22" customHeight="1">
      <x:c r="B205" s="24"/>
      <x:c r="C205" s="23"/>
      <x:c r="D205" s="23"/>
      <x:c r="E205" s="23"/>
      <x:c r="F205" s="2" t="str">
        <x:f>IF(COUNTA(B205:E205)=0,"",IF(AND(ISNUMBER(B205),B205&gt;=DATE(2000,1,1),B205&lt;=DATE(2100,12,31),COUNTIFS($H$9:$H$18,C205)=1,ISNUMBER(E205),E205&gt;=0),"Готово","Исправьте"))</x:f>
      </x:c>
      <x:c r="G205" s="2"/>
      <x:c r="H205" s="2"/>
      <x:c r="I205" s="2"/>
    </x:row>
    <x:row r="206" ht="22" customHeight="1">
      <x:c r="B206" s="24"/>
      <x:c r="C206" s="23"/>
      <x:c r="D206" s="23"/>
      <x:c r="E206" s="23"/>
      <x:c r="F206" s="2" t="str">
        <x:f>IF(COUNTA(B206:E206)=0,"",IF(AND(ISNUMBER(B206),B206&gt;=DATE(2000,1,1),B206&lt;=DATE(2100,12,31),COUNTIFS($H$9:$H$18,C206)=1,ISNUMBER(E206),E206&gt;=0),"Готово","Исправьте"))</x:f>
      </x:c>
      <x:c r="G206" s="2"/>
      <x:c r="H206" s="2"/>
      <x:c r="I206" s="2"/>
    </x:row>
    <x:row r="207" ht="22" customHeight="1">
      <x:c r="B207" s="24"/>
      <x:c r="C207" s="23"/>
      <x:c r="D207" s="23"/>
      <x:c r="E207" s="23"/>
      <x:c r="F207" s="2" t="str">
        <x:f>IF(COUNTA(B207:E207)=0,"",IF(AND(ISNUMBER(B207),B207&gt;=DATE(2000,1,1),B207&lt;=DATE(2100,12,31),COUNTIFS($H$9:$H$18,C207)=1,ISNUMBER(E207),E207&gt;=0),"Готово","Исправьте"))</x:f>
      </x:c>
      <x:c r="G207" s="2"/>
      <x:c r="H207" s="2"/>
      <x:c r="I207" s="2"/>
    </x:row>
    <x:row r="208" ht="22" customHeight="1">
      <x:c r="B208" s="24"/>
      <x:c r="C208" s="23"/>
      <x:c r="D208" s="23"/>
      <x:c r="E208" s="23"/>
      <x:c r="F208" s="2" t="str">
        <x:f>IF(COUNTA(B208:E208)=0,"",IF(AND(ISNUMBER(B208),B208&gt;=DATE(2000,1,1),B208&lt;=DATE(2100,12,31),COUNTIFS($H$9:$H$18,C208)=1,ISNUMBER(E208),E208&gt;=0),"Готово","Исправьте"))</x:f>
      </x:c>
      <x:c r="G208" s="2"/>
      <x:c r="H208" s="2"/>
      <x:c r="I208" s="2"/>
    </x:row>
  </x:sheetData>
  <x:conditionalFormatting sqref="F9:F208">
    <x:cfRule type="containsText" dxfId="1" priority="1" operator="containsText" text="Исправьте"/>
  </x:conditionalFormatting>
  <x:dataValidations count="3">
    <x:dataValidation type="date" errorStyle="stop" operator="between" showErrorMessage="1" errorTitle="Проверьте дату" error="Введите дату с 01.01.2000 по 31.12.2100." sqref="B9:B208">
      <x:formula1>DATE(2000,1,1)</x:formula1>
      <x:formula2>DATE(2100,12,31)</x:formula2>
    </x:dataValidation>
    <x:dataValidation type="whole" errorStyle="stop" operator="between" showErrorMessage="1" errorTitle="Проверьте число" error="Введите целое число от 0 до 1000000000000." sqref="E9:E208">
      <x:formula1>0</x:formula1>
      <x:formula2>1000000000000</x:formula2>
    </x:dataValidation>
    <x:dataValidation type="list" errorStyle="stop" showErrorMessage="1" errorTitle="Выберите из списка" error="Используйте одно из значений выпадающего списка." sqref="C9:C208">
      <x:formula1>'Начисления'!$H$9:$H$18</x:formula1>
    </x:dataValidation>
  </x:dataValidations>
  <x:pageMargins left="0.7" right="0.7" top="0.75" bottom="0.75" header="0.3" footer="0.3"/>
</x:worksheet>
</file>